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5" yWindow="15" windowWidth="23370" windowHeight="12765"/>
  </bookViews>
  <sheets>
    <sheet name="Лист2" sheetId="4" r:id="rId1"/>
  </sheets>
  <definedNames>
    <definedName name="_xlnm.Print_Area" localSheetId="0">Лист2!$A$1:$M$87</definedName>
  </definedNames>
  <calcPr calcId="125725"/>
</workbook>
</file>

<file path=xl/calcChain.xml><?xml version="1.0" encoding="utf-8"?>
<calcChain xmlns="http://schemas.openxmlformats.org/spreadsheetml/2006/main">
  <c r="J11" i="4"/>
  <c r="K31" l="1"/>
  <c r="J31"/>
  <c r="K11" l="1"/>
  <c r="K13"/>
  <c r="J13"/>
  <c r="K24"/>
  <c r="J38" l="1"/>
  <c r="K38"/>
  <c r="M38" l="1"/>
  <c r="J24"/>
  <c r="K35"/>
  <c r="M35" s="1"/>
  <c r="J35"/>
  <c r="K28"/>
  <c r="J28"/>
  <c r="K21"/>
  <c r="J21"/>
  <c r="K14"/>
  <c r="M14" s="1"/>
  <c r="J14"/>
  <c r="M28" l="1"/>
  <c r="M21"/>
  <c r="M24"/>
  <c r="M11"/>
  <c r="M31"/>
  <c r="I14" l="1"/>
  <c r="I13" l="1"/>
  <c r="I11" s="1"/>
  <c r="H14"/>
  <c r="H13" s="1"/>
  <c r="H11" l="1"/>
</calcChain>
</file>

<file path=xl/sharedStrings.xml><?xml version="1.0" encoding="utf-8"?>
<sst xmlns="http://schemas.openxmlformats.org/spreadsheetml/2006/main" count="302" uniqueCount="83">
  <si>
    <t>факт</t>
  </si>
  <si>
    <t>план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</si>
  <si>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</si>
  <si>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</si>
  <si>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</si>
  <si>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</si>
  <si>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>Администрация ЗАТО г. Железногорск</t>
  </si>
  <si>
    <t>Х</t>
  </si>
  <si>
    <t>009</t>
  </si>
  <si>
    <t>План на год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</si>
  <si>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</si>
  <si>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</si>
  <si>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</si>
  <si>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</si>
  <si>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</si>
  <si>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</si>
  <si>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</si>
  <si>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1800000000</t>
  </si>
  <si>
    <t>180F255550</t>
  </si>
  <si>
    <t>0409</t>
  </si>
  <si>
    <t>Расходы на реализацию мероприятий по благоустройству, направленных на формирование современной городской среды</t>
  </si>
  <si>
    <t>в том числе:</t>
  </si>
  <si>
    <t>0503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</si>
  <si>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</si>
  <si>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1800000040</t>
  </si>
  <si>
    <t>Отдельное мероприятие 5</t>
  </si>
  <si>
    <t>Отдельное мероприятие 6</t>
  </si>
  <si>
    <t>Расходы на благоустройство объекта: Линейный "Нейтрино-парк"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</si>
  <si>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</si>
  <si>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>630</t>
  </si>
  <si>
    <t>620</t>
  </si>
  <si>
    <t>180F254240</t>
  </si>
  <si>
    <t>180F25424F</t>
  </si>
  <si>
    <t>Расходы на реализацию комплекса мероприятий по благоустройству по результатам Всероссийского конкурса лучших проектов создания комфортной городской среды</t>
  </si>
  <si>
    <t>Отдельное мероприятие 9</t>
  </si>
  <si>
    <t>Отдельное мероприятие 8</t>
  </si>
  <si>
    <t>Разработка проекта благоустройства общественной территории по объекту: "Толгут парк"</t>
  </si>
  <si>
    <t>Отдельное мероприятие 7</t>
  </si>
  <si>
    <t>Разработка проекта благоустройства общественной территории по объекту: "Спортивный бульвар, в границах от спортивного комплекса «Октябрь» до Центральной аллеи, вдоль ул. Парковая"</t>
  </si>
  <si>
    <t>И.о. руководителя УГХ</t>
  </si>
  <si>
    <t xml:space="preserve">Отдельное мероприятие 3 </t>
  </si>
  <si>
    <t xml:space="preserve">Расходы на благоустройство объекта: Линейный "Нейтрино-парк"            </t>
  </si>
  <si>
    <t>1800000080</t>
  </si>
  <si>
    <t>410</t>
  </si>
  <si>
    <t>Обеспечение технологического присоединения к сетям электроснабжения</t>
  </si>
  <si>
    <t>1800000090</t>
  </si>
  <si>
    <t>Расходы на благоустройство общественной территории по объекту "Толгут-парк"</t>
  </si>
  <si>
    <t>1800000110</t>
  </si>
  <si>
    <t>Расходы победителям конкурса лучших проектов создания комфортной городской среды</t>
  </si>
  <si>
    <t>180F274510</t>
  </si>
  <si>
    <t>1800000070</t>
  </si>
  <si>
    <t>244</t>
  </si>
  <si>
    <t>1800000060</t>
  </si>
  <si>
    <t>Расходы на благоустройство "Cпортивного бульвара"</t>
  </si>
  <si>
    <t>Отдельное мероприятие 10</t>
  </si>
  <si>
    <t>Расходы на проектно-сметную документацию по проекту «Общественная территория Пляж (прилегающая к городскому озеру г. Железногорск, объединенная с западной частью парка им. С.М. Кирова)»</t>
  </si>
  <si>
    <t>1800000120</t>
  </si>
  <si>
    <t>%</t>
  </si>
  <si>
    <t>Примечание</t>
  </si>
  <si>
    <t>Экономия фактически появилась в рамках конкурентной процедуры</t>
  </si>
  <si>
    <t xml:space="preserve"> Расходы по годам , рублей    </t>
  </si>
  <si>
    <t>"Формирование современной городской среды на 2018-2026 годы"</t>
  </si>
  <si>
    <t xml:space="preserve">  2023 (отчетный   год) </t>
  </si>
  <si>
    <t xml:space="preserve"> 2024 (текущий год)          </t>
  </si>
  <si>
    <t>Расходы на реализацию мероприятий по благоустройству территорий</t>
  </si>
  <si>
    <t>180F278440</t>
  </si>
  <si>
    <t>Расходы на благоустройство общественной территории "Бульвар Андреева по ул. Андреева на участке от ул. Школьная до ул. Кирова"</t>
  </si>
  <si>
    <t>1800000150</t>
  </si>
  <si>
    <t xml:space="preserve">Расходы на благоустройство улицы Ленина </t>
  </si>
  <si>
    <t>1800000160</t>
  </si>
  <si>
    <t>Расходы на реализацию мероприятий по поддержке местных инициатив (благоустройство придомовой территории многоквартирных домов по ул.Ленина, д.38, ул.Ленина, д.38А, ул.Ленина, д.40, ул.Чапаева, д.8)</t>
  </si>
  <si>
    <t>18000S6410</t>
  </si>
  <si>
    <t>Т.В. Синкина</t>
  </si>
  <si>
    <t>Приложение N 7</t>
  </si>
  <si>
    <t>к Порядку принятия решений о разработке, формировании</t>
  </si>
  <si>
    <t>и реализации муниципальных программ ЗАТО Железногорск</t>
  </si>
  <si>
    <t>Отдельное мероприятие 11</t>
  </si>
  <si>
    <t>Расходы на благоустройство по проекту "Общественная территория Пляж (прилегающая к городскому озеру г.Железногорск, объединенная с западной частью парка им.С.М.Кирова)"</t>
  </si>
  <si>
    <t>Руководитель УГХ</t>
  </si>
  <si>
    <t>1800000140</t>
  </si>
  <si>
    <t>отчетный период январь - декабрь
факт</t>
  </si>
  <si>
    <t>Образование экономии после проведения корректировки ПСД</t>
  </si>
  <si>
    <t>Оплата произведена за фактически выполненные объемы работ, в результате которых образовалась экономия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</si>
</sst>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/>
    <xf numFmtId="0" fontId="0" fillId="2" borderId="0" xfId="0" applyFill="1"/>
    <xf numFmtId="49" fontId="0" fillId="2" borderId="0" xfId="0" applyNumberForma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/>
    <xf numFmtId="0" fontId="2" fillId="2" borderId="0" xfId="0" applyFont="1" applyFill="1" applyBorder="1" applyAlignme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5" fillId="3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6"/>
  <sheetViews>
    <sheetView tabSelected="1" view="pageBreakPreview" zoomScale="90" zoomScaleNormal="100" zoomScaleSheetLayoutView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33" sqref="D33:K34"/>
    </sheetView>
  </sheetViews>
  <sheetFormatPr defaultRowHeight="15"/>
  <cols>
    <col min="1" max="1" width="14.5703125" style="3" customWidth="1"/>
    <col min="2" max="2" width="44.28515625" style="1" customWidth="1"/>
    <col min="3" max="3" width="38.28515625" style="1" customWidth="1"/>
    <col min="4" max="4" width="18.7109375" style="1" customWidth="1"/>
    <col min="5" max="5" width="6" style="1" customWidth="1"/>
    <col min="6" max="6" width="9.7109375" style="1" customWidth="1"/>
    <col min="7" max="7" width="7.28515625" style="2" customWidth="1"/>
    <col min="8" max="8" width="16.85546875" style="8" customWidth="1"/>
    <col min="9" max="11" width="14.28515625" style="8" customWidth="1"/>
    <col min="12" max="12" width="18.42578125" style="1" customWidth="1"/>
    <col min="13" max="13" width="16.28515625" style="1" hidden="1" customWidth="1"/>
    <col min="14" max="16384" width="9.140625" style="1"/>
  </cols>
  <sheetData>
    <row r="1" spans="1:13" s="8" customFormat="1">
      <c r="A1" s="20"/>
      <c r="G1" s="20"/>
      <c r="H1" s="9" t="s">
        <v>73</v>
      </c>
    </row>
    <row r="2" spans="1:13" s="8" customFormat="1">
      <c r="A2" s="20"/>
      <c r="G2" s="20"/>
      <c r="H2" s="9" t="s">
        <v>74</v>
      </c>
    </row>
    <row r="3" spans="1:13" s="8" customFormat="1">
      <c r="A3" s="20"/>
      <c r="G3" s="20"/>
      <c r="H3" s="9" t="s">
        <v>75</v>
      </c>
    </row>
    <row r="4" spans="1:13" s="8" customFormat="1">
      <c r="A4" s="20"/>
      <c r="G4" s="20"/>
    </row>
    <row r="5" spans="1:13" s="8" customFormat="1" ht="105.75" customHeight="1">
      <c r="A5" s="43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3" s="8" customFormat="1">
      <c r="A6" s="21"/>
      <c r="B6" s="9"/>
      <c r="C6" s="9"/>
      <c r="D6" s="9"/>
      <c r="E6" s="9"/>
      <c r="F6" s="9"/>
      <c r="G6" s="21"/>
      <c r="H6" s="9"/>
      <c r="I6" s="9"/>
      <c r="J6" s="9"/>
      <c r="K6" s="9"/>
    </row>
    <row r="7" spans="1:13" s="13" customFormat="1" ht="15" customHeight="1">
      <c r="A7" s="49" t="s">
        <v>2</v>
      </c>
      <c r="B7" s="49" t="s">
        <v>3</v>
      </c>
      <c r="C7" s="49" t="s">
        <v>15</v>
      </c>
      <c r="D7" s="49" t="s">
        <v>10</v>
      </c>
      <c r="E7" s="49"/>
      <c r="F7" s="49"/>
      <c r="G7" s="49"/>
      <c r="H7" s="44" t="s">
        <v>60</v>
      </c>
      <c r="I7" s="45"/>
      <c r="J7" s="45"/>
      <c r="K7" s="46"/>
      <c r="L7" s="35" t="s">
        <v>58</v>
      </c>
      <c r="M7" s="35" t="s">
        <v>57</v>
      </c>
    </row>
    <row r="8" spans="1:13" s="13" customFormat="1" ht="15.75" customHeight="1">
      <c r="A8" s="49"/>
      <c r="B8" s="49"/>
      <c r="C8" s="49"/>
      <c r="D8" s="49" t="s">
        <v>11</v>
      </c>
      <c r="E8" s="49" t="s">
        <v>12</v>
      </c>
      <c r="F8" s="49" t="s">
        <v>13</v>
      </c>
      <c r="G8" s="49" t="s">
        <v>14</v>
      </c>
      <c r="H8" s="49" t="s">
        <v>62</v>
      </c>
      <c r="I8" s="49"/>
      <c r="J8" s="49" t="s">
        <v>63</v>
      </c>
      <c r="K8" s="49"/>
      <c r="L8" s="36"/>
      <c r="M8" s="36"/>
    </row>
    <row r="9" spans="1:13" s="13" customFormat="1" ht="26.25" customHeight="1">
      <c r="A9" s="49"/>
      <c r="B9" s="49"/>
      <c r="C9" s="49"/>
      <c r="D9" s="49"/>
      <c r="E9" s="49"/>
      <c r="F9" s="49"/>
      <c r="G9" s="49"/>
      <c r="H9" s="49"/>
      <c r="I9" s="49"/>
      <c r="J9" s="49" t="s">
        <v>9</v>
      </c>
      <c r="K9" s="49" t="s">
        <v>80</v>
      </c>
      <c r="L9" s="36"/>
      <c r="M9" s="36"/>
    </row>
    <row r="10" spans="1:13" s="13" customFormat="1" ht="32.25" customHeight="1">
      <c r="A10" s="49"/>
      <c r="B10" s="49"/>
      <c r="C10" s="49"/>
      <c r="D10" s="49"/>
      <c r="E10" s="49"/>
      <c r="F10" s="49"/>
      <c r="G10" s="49"/>
      <c r="H10" s="19" t="s">
        <v>1</v>
      </c>
      <c r="I10" s="19" t="s">
        <v>0</v>
      </c>
      <c r="J10" s="49"/>
      <c r="K10" s="49"/>
      <c r="L10" s="37"/>
      <c r="M10" s="37"/>
    </row>
    <row r="11" spans="1:13" s="13" customFormat="1" ht="97.5" customHeight="1">
      <c r="A11" s="51" t="s">
        <v>4</v>
      </c>
      <c r="B11" s="47" t="s">
        <v>61</v>
      </c>
      <c r="C11" s="5" t="s">
        <v>5</v>
      </c>
      <c r="D11" s="6" t="s">
        <v>17</v>
      </c>
      <c r="E11" s="7" t="s">
        <v>7</v>
      </c>
      <c r="F11" s="7" t="s">
        <v>7</v>
      </c>
      <c r="G11" s="7" t="s">
        <v>7</v>
      </c>
      <c r="H11" s="4">
        <f>H13</f>
        <v>107690956.55000001</v>
      </c>
      <c r="I11" s="4">
        <f>I13</f>
        <v>107640956.55000001</v>
      </c>
      <c r="J11" s="4">
        <f>J14+J21+J24+J28+J31+J35+J38+J41</f>
        <v>346311012.83999997</v>
      </c>
      <c r="K11" s="4">
        <f>K14+K21+K24+K28+K31+K35+K38+K41</f>
        <v>345800079.62</v>
      </c>
      <c r="L11" s="59"/>
      <c r="M11" s="56">
        <f>K11/J11*100</f>
        <v>99.852464056568706</v>
      </c>
    </row>
    <row r="12" spans="1:13" s="13" customFormat="1">
      <c r="A12" s="51"/>
      <c r="B12" s="47"/>
      <c r="C12" s="5" t="s">
        <v>16</v>
      </c>
      <c r="D12" s="6"/>
      <c r="E12" s="5"/>
      <c r="F12" s="5"/>
      <c r="G12" s="19"/>
      <c r="H12" s="4"/>
      <c r="I12" s="4"/>
      <c r="J12" s="4"/>
      <c r="K12" s="4"/>
      <c r="L12" s="60"/>
      <c r="M12" s="57"/>
    </row>
    <row r="13" spans="1:13" s="13" customFormat="1" ht="32.25" customHeight="1">
      <c r="A13" s="51"/>
      <c r="B13" s="47"/>
      <c r="C13" s="5" t="s">
        <v>6</v>
      </c>
      <c r="D13" s="6" t="s">
        <v>17</v>
      </c>
      <c r="E13" s="7" t="s">
        <v>7</v>
      </c>
      <c r="F13" s="7" t="s">
        <v>7</v>
      </c>
      <c r="G13" s="7" t="s">
        <v>7</v>
      </c>
      <c r="H13" s="4">
        <f>H44+H50+H53+H56+H14+H47+H59+H62+H65+H68+H71+H74</f>
        <v>107690956.55000001</v>
      </c>
      <c r="I13" s="4">
        <f>I44+I50+I53+I56+I14+I47+I59+I62+I65+I68+I71+I74</f>
        <v>107640956.55000001</v>
      </c>
      <c r="J13" s="16">
        <f>J16+J17+J18+J23+J26+J27+J30+J34+J37+J40+J43</f>
        <v>346062112.83999997</v>
      </c>
      <c r="K13" s="16">
        <f>K18+K17+K16+K23+K27+K26+K30+K34+K37+K40+K43</f>
        <v>345551179.62</v>
      </c>
      <c r="L13" s="61"/>
      <c r="M13" s="58"/>
    </row>
    <row r="14" spans="1:13" s="13" customFormat="1" ht="19.5" customHeight="1">
      <c r="A14" s="49" t="s">
        <v>40</v>
      </c>
      <c r="B14" s="50" t="s">
        <v>20</v>
      </c>
      <c r="C14" s="5" t="s">
        <v>5</v>
      </c>
      <c r="D14" s="6" t="s">
        <v>18</v>
      </c>
      <c r="E14" s="7" t="s">
        <v>7</v>
      </c>
      <c r="F14" s="7" t="s">
        <v>7</v>
      </c>
      <c r="G14" s="7" t="s">
        <v>7</v>
      </c>
      <c r="H14" s="4">
        <f>H16+H17+H18+H19+H20</f>
        <v>38409375.990000002</v>
      </c>
      <c r="I14" s="4">
        <f>I16+I17+I18+I19+I20</f>
        <v>38409375.990000002</v>
      </c>
      <c r="J14" s="16">
        <f>J16+J17+J18</f>
        <v>35149243.079999998</v>
      </c>
      <c r="K14" s="16">
        <f>K16+K17+K18</f>
        <v>35149243.07</v>
      </c>
      <c r="L14" s="32"/>
      <c r="M14" s="53">
        <f>K14/J14*100</f>
        <v>99.999999971549897</v>
      </c>
    </row>
    <row r="15" spans="1:13" s="13" customFormat="1" ht="19.5" customHeight="1">
      <c r="A15" s="49"/>
      <c r="B15" s="50"/>
      <c r="C15" s="5" t="s">
        <v>21</v>
      </c>
      <c r="D15" s="6"/>
      <c r="E15" s="14"/>
      <c r="F15" s="14"/>
      <c r="G15" s="15"/>
      <c r="H15" s="16"/>
      <c r="I15" s="16"/>
      <c r="J15" s="16"/>
      <c r="K15" s="16"/>
      <c r="L15" s="33"/>
      <c r="M15" s="54"/>
    </row>
    <row r="16" spans="1:13" s="13" customFormat="1" ht="24" customHeight="1">
      <c r="A16" s="49"/>
      <c r="B16" s="50"/>
      <c r="C16" s="5" t="s">
        <v>6</v>
      </c>
      <c r="D16" s="6" t="s">
        <v>18</v>
      </c>
      <c r="E16" s="6" t="s">
        <v>8</v>
      </c>
      <c r="F16" s="6" t="s">
        <v>19</v>
      </c>
      <c r="G16" s="6">
        <v>810</v>
      </c>
      <c r="H16" s="16">
        <v>9164752.9000000004</v>
      </c>
      <c r="I16" s="16">
        <v>9164752.9000000004</v>
      </c>
      <c r="J16" s="16">
        <v>6884356.25</v>
      </c>
      <c r="K16" s="16">
        <v>6884356.25</v>
      </c>
      <c r="L16" s="33"/>
      <c r="M16" s="54"/>
    </row>
    <row r="17" spans="1:13" s="13" customFormat="1" ht="24" customHeight="1">
      <c r="A17" s="49"/>
      <c r="B17" s="50"/>
      <c r="C17" s="5" t="s">
        <v>6</v>
      </c>
      <c r="D17" s="6" t="s">
        <v>18</v>
      </c>
      <c r="E17" s="6" t="s">
        <v>8</v>
      </c>
      <c r="F17" s="6" t="s">
        <v>22</v>
      </c>
      <c r="G17" s="6">
        <v>810</v>
      </c>
      <c r="H17" s="16">
        <v>2052605.47</v>
      </c>
      <c r="I17" s="16">
        <v>2052605.47</v>
      </c>
      <c r="J17" s="16">
        <v>5524255.4900000002</v>
      </c>
      <c r="K17" s="16">
        <v>5524255.4800000004</v>
      </c>
      <c r="L17" s="33"/>
      <c r="M17" s="54"/>
    </row>
    <row r="18" spans="1:13" s="13" customFormat="1" ht="24" customHeight="1">
      <c r="A18" s="49"/>
      <c r="B18" s="50"/>
      <c r="C18" s="5" t="s">
        <v>6</v>
      </c>
      <c r="D18" s="6" t="s">
        <v>18</v>
      </c>
      <c r="E18" s="6" t="s">
        <v>8</v>
      </c>
      <c r="F18" s="6" t="s">
        <v>22</v>
      </c>
      <c r="G18" s="6">
        <v>240</v>
      </c>
      <c r="H18" s="16">
        <v>27192017.620000001</v>
      </c>
      <c r="I18" s="16">
        <v>27192017.620000001</v>
      </c>
      <c r="J18" s="16">
        <v>22740631.34</v>
      </c>
      <c r="K18" s="16">
        <v>22740631.34</v>
      </c>
      <c r="L18" s="34"/>
      <c r="M18" s="55"/>
    </row>
    <row r="19" spans="1:13" s="13" customFormat="1" ht="24" hidden="1" customHeight="1">
      <c r="A19" s="49"/>
      <c r="B19" s="50"/>
      <c r="C19" s="5" t="s">
        <v>6</v>
      </c>
      <c r="D19" s="6" t="s">
        <v>18</v>
      </c>
      <c r="E19" s="6" t="s">
        <v>8</v>
      </c>
      <c r="F19" s="6" t="s">
        <v>19</v>
      </c>
      <c r="G19" s="6" t="s">
        <v>29</v>
      </c>
      <c r="H19" s="16">
        <v>0</v>
      </c>
      <c r="I19" s="16">
        <v>0</v>
      </c>
      <c r="J19" s="16"/>
      <c r="K19" s="16"/>
      <c r="L19" s="22"/>
      <c r="M19" s="23"/>
    </row>
    <row r="20" spans="1:13" s="13" customFormat="1" ht="24" hidden="1" customHeight="1">
      <c r="A20" s="49"/>
      <c r="B20" s="50"/>
      <c r="C20" s="5" t="s">
        <v>6</v>
      </c>
      <c r="D20" s="6" t="s">
        <v>18</v>
      </c>
      <c r="E20" s="6" t="s">
        <v>8</v>
      </c>
      <c r="F20" s="6" t="s">
        <v>22</v>
      </c>
      <c r="G20" s="17">
        <v>630</v>
      </c>
      <c r="H20" s="16">
        <v>0</v>
      </c>
      <c r="I20" s="16">
        <v>0</v>
      </c>
      <c r="J20" s="16"/>
      <c r="K20" s="16"/>
      <c r="L20" s="23"/>
      <c r="M20" s="23"/>
    </row>
    <row r="21" spans="1:13" s="13" customFormat="1" ht="24" customHeight="1">
      <c r="A21" s="32" t="s">
        <v>25</v>
      </c>
      <c r="B21" s="32" t="s">
        <v>28</v>
      </c>
      <c r="C21" s="5" t="s">
        <v>5</v>
      </c>
      <c r="D21" s="6" t="s">
        <v>31</v>
      </c>
      <c r="E21" s="24" t="s">
        <v>7</v>
      </c>
      <c r="F21" s="24" t="s">
        <v>7</v>
      </c>
      <c r="G21" s="24" t="s">
        <v>7</v>
      </c>
      <c r="H21" s="16">
        <v>0</v>
      </c>
      <c r="I21" s="16">
        <v>0</v>
      </c>
      <c r="J21" s="16">
        <f>J23</f>
        <v>105002530</v>
      </c>
      <c r="K21" s="16">
        <f>K23</f>
        <v>105002530</v>
      </c>
      <c r="L21" s="35"/>
      <c r="M21" s="53">
        <f>K21/J21*100</f>
        <v>100</v>
      </c>
    </row>
    <row r="22" spans="1:13" s="13" customFormat="1" ht="24" customHeight="1">
      <c r="A22" s="33"/>
      <c r="B22" s="33"/>
      <c r="C22" s="5" t="s">
        <v>16</v>
      </c>
      <c r="D22" s="6"/>
      <c r="E22" s="6"/>
      <c r="F22" s="6"/>
      <c r="G22" s="17"/>
      <c r="H22" s="16"/>
      <c r="I22" s="16"/>
      <c r="J22" s="16"/>
      <c r="K22" s="16"/>
      <c r="L22" s="36"/>
      <c r="M22" s="54"/>
    </row>
    <row r="23" spans="1:13" s="13" customFormat="1" ht="24" customHeight="1">
      <c r="A23" s="33"/>
      <c r="B23" s="33"/>
      <c r="C23" s="5" t="s">
        <v>6</v>
      </c>
      <c r="D23" s="6" t="s">
        <v>31</v>
      </c>
      <c r="E23" s="6" t="s">
        <v>8</v>
      </c>
      <c r="F23" s="6" t="s">
        <v>22</v>
      </c>
      <c r="G23" s="17">
        <v>620</v>
      </c>
      <c r="H23" s="16">
        <v>0</v>
      </c>
      <c r="I23" s="16">
        <v>0</v>
      </c>
      <c r="J23" s="16">
        <v>105002530</v>
      </c>
      <c r="K23" s="16">
        <v>105002530</v>
      </c>
      <c r="L23" s="37"/>
      <c r="M23" s="55"/>
    </row>
    <row r="24" spans="1:13" s="13" customFormat="1" ht="24" customHeight="1">
      <c r="A24" s="32" t="s">
        <v>26</v>
      </c>
      <c r="B24" s="32" t="s">
        <v>64</v>
      </c>
      <c r="C24" s="5" t="s">
        <v>5</v>
      </c>
      <c r="D24" s="6" t="s">
        <v>65</v>
      </c>
      <c r="E24" s="24" t="s">
        <v>7</v>
      </c>
      <c r="F24" s="24" t="s">
        <v>7</v>
      </c>
      <c r="G24" s="24" t="s">
        <v>7</v>
      </c>
      <c r="H24" s="16">
        <v>0</v>
      </c>
      <c r="I24" s="16">
        <v>0</v>
      </c>
      <c r="J24" s="16">
        <f>J26+J27</f>
        <v>180849376.94</v>
      </c>
      <c r="K24" s="16">
        <f>K26+K27</f>
        <v>180341444.53</v>
      </c>
      <c r="L24" s="32" t="s">
        <v>82</v>
      </c>
      <c r="M24" s="53">
        <f>K24/J24*100</f>
        <v>99.719140635929023</v>
      </c>
    </row>
    <row r="25" spans="1:13" s="13" customFormat="1" ht="24" customHeight="1">
      <c r="A25" s="33"/>
      <c r="B25" s="33"/>
      <c r="C25" s="5" t="s">
        <v>16</v>
      </c>
      <c r="D25" s="6"/>
      <c r="E25" s="6"/>
      <c r="F25" s="6"/>
      <c r="G25" s="17"/>
      <c r="H25" s="16"/>
      <c r="I25" s="16"/>
      <c r="J25" s="16"/>
      <c r="K25" s="16"/>
      <c r="L25" s="33"/>
      <c r="M25" s="54"/>
    </row>
    <row r="26" spans="1:13" s="13" customFormat="1" ht="24" customHeight="1">
      <c r="A26" s="33"/>
      <c r="B26" s="33"/>
      <c r="C26" s="5" t="s">
        <v>6</v>
      </c>
      <c r="D26" s="6" t="s">
        <v>65</v>
      </c>
      <c r="E26" s="6" t="s">
        <v>8</v>
      </c>
      <c r="F26" s="6" t="s">
        <v>19</v>
      </c>
      <c r="G26" s="17">
        <v>240</v>
      </c>
      <c r="H26" s="16">
        <v>0</v>
      </c>
      <c r="I26" s="16">
        <v>0</v>
      </c>
      <c r="J26" s="16">
        <v>135170883.56</v>
      </c>
      <c r="K26" s="16">
        <v>134895402.62</v>
      </c>
      <c r="L26" s="33"/>
      <c r="M26" s="54"/>
    </row>
    <row r="27" spans="1:13" s="13" customFormat="1" ht="39" customHeight="1">
      <c r="A27" s="34"/>
      <c r="B27" s="34"/>
      <c r="C27" s="5" t="s">
        <v>6</v>
      </c>
      <c r="D27" s="6" t="s">
        <v>65</v>
      </c>
      <c r="E27" s="6" t="s">
        <v>8</v>
      </c>
      <c r="F27" s="6" t="s">
        <v>22</v>
      </c>
      <c r="G27" s="17">
        <v>240</v>
      </c>
      <c r="H27" s="16">
        <v>0</v>
      </c>
      <c r="I27" s="16">
        <v>0</v>
      </c>
      <c r="J27" s="16">
        <v>45678493.380000003</v>
      </c>
      <c r="K27" s="16">
        <v>45446041.909999996</v>
      </c>
      <c r="L27" s="34"/>
      <c r="M27" s="55"/>
    </row>
    <row r="28" spans="1:13" s="13" customFormat="1" ht="30" customHeight="1">
      <c r="A28" s="32" t="s">
        <v>37</v>
      </c>
      <c r="B28" s="38" t="s">
        <v>66</v>
      </c>
      <c r="C28" s="5" t="s">
        <v>5</v>
      </c>
      <c r="D28" s="6" t="s">
        <v>67</v>
      </c>
      <c r="E28" s="7" t="s">
        <v>7</v>
      </c>
      <c r="F28" s="7" t="s">
        <v>7</v>
      </c>
      <c r="G28" s="7" t="s">
        <v>7</v>
      </c>
      <c r="H28" s="16">
        <v>0</v>
      </c>
      <c r="I28" s="16">
        <v>0</v>
      </c>
      <c r="J28" s="16">
        <f>J30</f>
        <v>3268914.38</v>
      </c>
      <c r="K28" s="16">
        <f>K30</f>
        <v>3268914.38</v>
      </c>
      <c r="L28" s="35"/>
      <c r="M28" s="53">
        <f>K28/J28*100</f>
        <v>100</v>
      </c>
    </row>
    <row r="29" spans="1:13" s="13" customFormat="1" ht="27" customHeight="1">
      <c r="A29" s="33"/>
      <c r="B29" s="39"/>
      <c r="C29" s="5" t="s">
        <v>16</v>
      </c>
      <c r="D29" s="6"/>
      <c r="E29" s="6"/>
      <c r="F29" s="6"/>
      <c r="G29" s="17"/>
      <c r="H29" s="16"/>
      <c r="I29" s="16"/>
      <c r="J29" s="16"/>
      <c r="K29" s="16"/>
      <c r="L29" s="36"/>
      <c r="M29" s="54"/>
    </row>
    <row r="30" spans="1:13" s="13" customFormat="1" ht="24" customHeight="1">
      <c r="A30" s="34"/>
      <c r="B30" s="40"/>
      <c r="C30" s="5" t="s">
        <v>6</v>
      </c>
      <c r="D30" s="6" t="s">
        <v>67</v>
      </c>
      <c r="E30" s="6" t="s">
        <v>8</v>
      </c>
      <c r="F30" s="6" t="s">
        <v>22</v>
      </c>
      <c r="G30" s="17">
        <v>240</v>
      </c>
      <c r="H30" s="16">
        <v>0</v>
      </c>
      <c r="I30" s="16">
        <v>0</v>
      </c>
      <c r="J30" s="16">
        <v>3268914.38</v>
      </c>
      <c r="K30" s="16">
        <v>3268914.38</v>
      </c>
      <c r="L30" s="37"/>
      <c r="M30" s="55"/>
    </row>
    <row r="31" spans="1:13" s="13" customFormat="1" ht="24" customHeight="1">
      <c r="A31" s="32" t="s">
        <v>35</v>
      </c>
      <c r="B31" s="38" t="s">
        <v>68</v>
      </c>
      <c r="C31" s="5" t="s">
        <v>5</v>
      </c>
      <c r="D31" s="6" t="s">
        <v>69</v>
      </c>
      <c r="E31" s="7" t="s">
        <v>7</v>
      </c>
      <c r="F31" s="7" t="s">
        <v>7</v>
      </c>
      <c r="G31" s="7" t="s">
        <v>7</v>
      </c>
      <c r="H31" s="16">
        <v>0</v>
      </c>
      <c r="I31" s="16">
        <v>0</v>
      </c>
      <c r="J31" s="16">
        <f>J34+J33</f>
        <v>2748900</v>
      </c>
      <c r="K31" s="16">
        <f>K34+K33</f>
        <v>2748900</v>
      </c>
      <c r="L31" s="35"/>
      <c r="M31" s="53">
        <f>K31/J31*100</f>
        <v>100</v>
      </c>
    </row>
    <row r="32" spans="1:13" s="13" customFormat="1" ht="24" customHeight="1">
      <c r="A32" s="33"/>
      <c r="B32" s="39"/>
      <c r="C32" s="5" t="s">
        <v>16</v>
      </c>
      <c r="D32" s="6"/>
      <c r="E32" s="6"/>
      <c r="F32" s="6"/>
      <c r="G32" s="17"/>
      <c r="H32" s="16"/>
      <c r="I32" s="16"/>
      <c r="J32" s="16"/>
      <c r="K32" s="16"/>
      <c r="L32" s="36"/>
      <c r="M32" s="54"/>
    </row>
    <row r="33" spans="1:13" s="31" customFormat="1" ht="24" customHeight="1">
      <c r="A33" s="33"/>
      <c r="B33" s="39"/>
      <c r="C33" s="41" t="s">
        <v>6</v>
      </c>
      <c r="D33" s="6" t="s">
        <v>69</v>
      </c>
      <c r="E33" s="6" t="s">
        <v>8</v>
      </c>
      <c r="F33" s="6" t="s">
        <v>19</v>
      </c>
      <c r="G33" s="17">
        <v>240</v>
      </c>
      <c r="H33" s="16">
        <v>0</v>
      </c>
      <c r="I33" s="16">
        <v>0</v>
      </c>
      <c r="J33" s="16">
        <v>248900</v>
      </c>
      <c r="K33" s="16">
        <v>248900</v>
      </c>
      <c r="L33" s="36"/>
      <c r="M33" s="54"/>
    </row>
    <row r="34" spans="1:13" s="13" customFormat="1" ht="24" customHeight="1">
      <c r="A34" s="34"/>
      <c r="B34" s="40"/>
      <c r="C34" s="42"/>
      <c r="D34" s="6" t="s">
        <v>69</v>
      </c>
      <c r="E34" s="6" t="s">
        <v>8</v>
      </c>
      <c r="F34" s="6" t="s">
        <v>19</v>
      </c>
      <c r="G34" s="17">
        <v>620</v>
      </c>
      <c r="H34" s="16">
        <v>0</v>
      </c>
      <c r="I34" s="16">
        <v>0</v>
      </c>
      <c r="J34" s="16">
        <v>2500000</v>
      </c>
      <c r="K34" s="16">
        <v>2500000</v>
      </c>
      <c r="L34" s="37"/>
      <c r="M34" s="55"/>
    </row>
    <row r="35" spans="1:13" s="13" customFormat="1" ht="24" customHeight="1">
      <c r="A35" s="32" t="s">
        <v>34</v>
      </c>
      <c r="B35" s="38" t="s">
        <v>70</v>
      </c>
      <c r="C35" s="5" t="s">
        <v>5</v>
      </c>
      <c r="D35" s="6" t="s">
        <v>71</v>
      </c>
      <c r="E35" s="7" t="s">
        <v>7</v>
      </c>
      <c r="F35" s="7" t="s">
        <v>7</v>
      </c>
      <c r="G35" s="7" t="s">
        <v>7</v>
      </c>
      <c r="H35" s="16">
        <v>0</v>
      </c>
      <c r="I35" s="16">
        <v>0</v>
      </c>
      <c r="J35" s="16">
        <f>J37</f>
        <v>3300000</v>
      </c>
      <c r="K35" s="16">
        <f>K37</f>
        <v>3300000</v>
      </c>
      <c r="L35" s="35"/>
      <c r="M35" s="35">
        <f>K35/J35*100</f>
        <v>100</v>
      </c>
    </row>
    <row r="36" spans="1:13" s="13" customFormat="1" ht="24" customHeight="1">
      <c r="A36" s="33"/>
      <c r="B36" s="39"/>
      <c r="C36" s="5" t="s">
        <v>16</v>
      </c>
      <c r="D36" s="6"/>
      <c r="E36" s="6"/>
      <c r="F36" s="6"/>
      <c r="G36" s="17"/>
      <c r="H36" s="16"/>
      <c r="I36" s="16"/>
      <c r="J36" s="16"/>
      <c r="K36" s="16"/>
      <c r="L36" s="36"/>
      <c r="M36" s="36"/>
    </row>
    <row r="37" spans="1:13" s="13" customFormat="1" ht="51" customHeight="1">
      <c r="A37" s="34"/>
      <c r="B37" s="40"/>
      <c r="C37" s="5" t="s">
        <v>6</v>
      </c>
      <c r="D37" s="6" t="s">
        <v>71</v>
      </c>
      <c r="E37" s="6" t="s">
        <v>8</v>
      </c>
      <c r="F37" s="6" t="s">
        <v>22</v>
      </c>
      <c r="G37" s="17">
        <v>810</v>
      </c>
      <c r="H37" s="16">
        <v>0</v>
      </c>
      <c r="I37" s="16">
        <v>0</v>
      </c>
      <c r="J37" s="16">
        <v>3300000</v>
      </c>
      <c r="K37" s="16">
        <v>3300000</v>
      </c>
      <c r="L37" s="37"/>
      <c r="M37" s="37"/>
    </row>
    <row r="38" spans="1:13" s="13" customFormat="1" ht="24" customHeight="1">
      <c r="A38" s="32" t="s">
        <v>54</v>
      </c>
      <c r="B38" s="38" t="s">
        <v>77</v>
      </c>
      <c r="C38" s="5" t="s">
        <v>5</v>
      </c>
      <c r="D38" s="6" t="s">
        <v>79</v>
      </c>
      <c r="E38" s="7" t="s">
        <v>7</v>
      </c>
      <c r="F38" s="7" t="s">
        <v>7</v>
      </c>
      <c r="G38" s="7" t="s">
        <v>7</v>
      </c>
      <c r="H38" s="16">
        <v>0</v>
      </c>
      <c r="I38" s="16">
        <v>0</v>
      </c>
      <c r="J38" s="16">
        <f>J40</f>
        <v>15940775</v>
      </c>
      <c r="K38" s="16">
        <f>K40</f>
        <v>15937774.199999999</v>
      </c>
      <c r="L38" s="32" t="s">
        <v>81</v>
      </c>
      <c r="M38" s="53">
        <f>K38/J38*100</f>
        <v>99.98117531926772</v>
      </c>
    </row>
    <row r="39" spans="1:13" s="13" customFormat="1" ht="24" customHeight="1">
      <c r="A39" s="33"/>
      <c r="B39" s="39"/>
      <c r="C39" s="5" t="s">
        <v>16</v>
      </c>
      <c r="D39" s="6"/>
      <c r="E39" s="6"/>
      <c r="F39" s="6"/>
      <c r="G39" s="17"/>
      <c r="H39" s="16"/>
      <c r="I39" s="16"/>
      <c r="J39" s="16"/>
      <c r="K39" s="16"/>
      <c r="L39" s="33"/>
      <c r="M39" s="54"/>
    </row>
    <row r="40" spans="1:13" s="13" customFormat="1" ht="32.25" customHeight="1">
      <c r="A40" s="34"/>
      <c r="B40" s="40"/>
      <c r="C40" s="5" t="s">
        <v>6</v>
      </c>
      <c r="D40" s="6" t="s">
        <v>79</v>
      </c>
      <c r="E40" s="6" t="s">
        <v>8</v>
      </c>
      <c r="F40" s="6" t="s">
        <v>22</v>
      </c>
      <c r="G40" s="17">
        <v>622</v>
      </c>
      <c r="H40" s="16">
        <v>0</v>
      </c>
      <c r="I40" s="16">
        <v>0</v>
      </c>
      <c r="J40" s="16">
        <v>15940775</v>
      </c>
      <c r="K40" s="16">
        <v>15937774.199999999</v>
      </c>
      <c r="L40" s="34"/>
      <c r="M40" s="55"/>
    </row>
    <row r="41" spans="1:13" s="13" customFormat="1" ht="24" customHeight="1">
      <c r="A41" s="32" t="s">
        <v>76</v>
      </c>
      <c r="B41" s="38" t="s">
        <v>44</v>
      </c>
      <c r="C41" s="5" t="s">
        <v>5</v>
      </c>
      <c r="D41" s="6" t="s">
        <v>45</v>
      </c>
      <c r="E41" s="7" t="s">
        <v>7</v>
      </c>
      <c r="F41" s="7" t="s">
        <v>7</v>
      </c>
      <c r="G41" s="7" t="s">
        <v>7</v>
      </c>
      <c r="H41" s="16">
        <v>0</v>
      </c>
      <c r="I41" s="16">
        <v>0</v>
      </c>
      <c r="J41" s="16">
        <v>51273.440000000002</v>
      </c>
      <c r="K41" s="16">
        <v>51273.440000000002</v>
      </c>
      <c r="L41" s="35"/>
      <c r="M41" s="18"/>
    </row>
    <row r="42" spans="1:13" s="13" customFormat="1" ht="24" customHeight="1">
      <c r="A42" s="33"/>
      <c r="B42" s="39"/>
      <c r="C42" s="5" t="s">
        <v>16</v>
      </c>
      <c r="D42" s="6"/>
      <c r="E42" s="6"/>
      <c r="F42" s="6"/>
      <c r="G42" s="17"/>
      <c r="H42" s="16"/>
      <c r="I42" s="16"/>
      <c r="J42" s="16"/>
      <c r="K42" s="16"/>
      <c r="L42" s="36"/>
      <c r="M42" s="18"/>
    </row>
    <row r="43" spans="1:13" s="13" customFormat="1" ht="24" customHeight="1">
      <c r="A43" s="34"/>
      <c r="B43" s="40"/>
      <c r="C43" s="5" t="s">
        <v>6</v>
      </c>
      <c r="D43" s="6" t="s">
        <v>45</v>
      </c>
      <c r="E43" s="6" t="s">
        <v>8</v>
      </c>
      <c r="F43" s="6" t="s">
        <v>22</v>
      </c>
      <c r="G43" s="17">
        <v>240</v>
      </c>
      <c r="H43" s="16">
        <v>0</v>
      </c>
      <c r="I43" s="16">
        <v>0</v>
      </c>
      <c r="J43" s="16">
        <v>51273.440000000002</v>
      </c>
      <c r="K43" s="16">
        <v>51273.440000000002</v>
      </c>
      <c r="L43" s="37"/>
      <c r="M43" s="18"/>
    </row>
    <row r="44" spans="1:13" s="13" customFormat="1" ht="32.25" customHeight="1">
      <c r="A44" s="32" t="s">
        <v>25</v>
      </c>
      <c r="B44" s="32" t="s">
        <v>53</v>
      </c>
      <c r="C44" s="5" t="s">
        <v>5</v>
      </c>
      <c r="D44" s="6" t="s">
        <v>42</v>
      </c>
      <c r="E44" s="7" t="s">
        <v>7</v>
      </c>
      <c r="F44" s="7" t="s">
        <v>7</v>
      </c>
      <c r="G44" s="7" t="s">
        <v>7</v>
      </c>
      <c r="H44" s="16">
        <v>6872850.5300000003</v>
      </c>
      <c r="I44" s="16">
        <v>6872850.5300000003</v>
      </c>
      <c r="J44" s="16">
        <v>0</v>
      </c>
      <c r="K44" s="16">
        <v>0</v>
      </c>
      <c r="L44" s="35"/>
      <c r="M44" s="35"/>
    </row>
    <row r="45" spans="1:13" s="13" customFormat="1" ht="32.25" customHeight="1">
      <c r="A45" s="33"/>
      <c r="B45" s="33"/>
      <c r="C45" s="5" t="s">
        <v>16</v>
      </c>
      <c r="D45" s="6"/>
      <c r="E45" s="7"/>
      <c r="F45" s="7"/>
      <c r="G45" s="7"/>
      <c r="H45" s="4"/>
      <c r="I45" s="4"/>
      <c r="J45" s="16"/>
      <c r="K45" s="16"/>
      <c r="L45" s="36"/>
      <c r="M45" s="36"/>
    </row>
    <row r="46" spans="1:13" s="13" customFormat="1" ht="32.25" customHeight="1">
      <c r="A46" s="34"/>
      <c r="B46" s="34"/>
      <c r="C46" s="5" t="s">
        <v>6</v>
      </c>
      <c r="D46" s="6" t="s">
        <v>42</v>
      </c>
      <c r="E46" s="6" t="s">
        <v>8</v>
      </c>
      <c r="F46" s="6" t="s">
        <v>22</v>
      </c>
      <c r="G46" s="6">
        <v>240</v>
      </c>
      <c r="H46" s="4">
        <v>6872850.5300000003</v>
      </c>
      <c r="I46" s="4">
        <v>6872850.5300000003</v>
      </c>
      <c r="J46" s="16">
        <v>0</v>
      </c>
      <c r="K46" s="16">
        <v>0</v>
      </c>
      <c r="L46" s="37"/>
      <c r="M46" s="37"/>
    </row>
    <row r="47" spans="1:13" s="13" customFormat="1" ht="24" customHeight="1">
      <c r="A47" s="32" t="s">
        <v>26</v>
      </c>
      <c r="B47" s="38" t="s">
        <v>48</v>
      </c>
      <c r="C47" s="5" t="s">
        <v>5</v>
      </c>
      <c r="D47" s="6" t="s">
        <v>49</v>
      </c>
      <c r="E47" s="7" t="s">
        <v>7</v>
      </c>
      <c r="F47" s="7" t="s">
        <v>7</v>
      </c>
      <c r="G47" s="7" t="s">
        <v>7</v>
      </c>
      <c r="H47" s="4">
        <v>50353535</v>
      </c>
      <c r="I47" s="4">
        <v>50353535</v>
      </c>
      <c r="J47" s="16">
        <v>0</v>
      </c>
      <c r="K47" s="16">
        <v>0</v>
      </c>
      <c r="L47" s="35"/>
      <c r="M47" s="35"/>
    </row>
    <row r="48" spans="1:13" s="13" customFormat="1" ht="24" customHeight="1">
      <c r="A48" s="33"/>
      <c r="B48" s="39"/>
      <c r="C48" s="5" t="s">
        <v>21</v>
      </c>
      <c r="D48" s="6"/>
      <c r="E48" s="6"/>
      <c r="F48" s="6"/>
      <c r="G48" s="25"/>
      <c r="H48" s="4"/>
      <c r="I48" s="4"/>
      <c r="J48" s="16"/>
      <c r="K48" s="16"/>
      <c r="L48" s="36"/>
      <c r="M48" s="36"/>
    </row>
    <row r="49" spans="1:13" s="13" customFormat="1" ht="24" customHeight="1">
      <c r="A49" s="34"/>
      <c r="B49" s="40"/>
      <c r="C49" s="5" t="s">
        <v>6</v>
      </c>
      <c r="D49" s="6" t="s">
        <v>49</v>
      </c>
      <c r="E49" s="6" t="s">
        <v>8</v>
      </c>
      <c r="F49" s="6" t="s">
        <v>22</v>
      </c>
      <c r="G49" s="6">
        <v>240</v>
      </c>
      <c r="H49" s="4">
        <v>50353535</v>
      </c>
      <c r="I49" s="4">
        <v>50353535</v>
      </c>
      <c r="J49" s="16">
        <v>0</v>
      </c>
      <c r="K49" s="16">
        <v>0</v>
      </c>
      <c r="L49" s="37"/>
      <c r="M49" s="37"/>
    </row>
    <row r="50" spans="1:13" s="13" customFormat="1" ht="32.25" customHeight="1">
      <c r="A50" s="32" t="s">
        <v>37</v>
      </c>
      <c r="B50" s="32" t="s">
        <v>41</v>
      </c>
      <c r="C50" s="5" t="s">
        <v>5</v>
      </c>
      <c r="D50" s="6" t="s">
        <v>24</v>
      </c>
      <c r="E50" s="7" t="s">
        <v>7</v>
      </c>
      <c r="F50" s="7" t="s">
        <v>7</v>
      </c>
      <c r="G50" s="7" t="s">
        <v>7</v>
      </c>
      <c r="H50" s="4">
        <v>7904548.4500000002</v>
      </c>
      <c r="I50" s="4">
        <v>7904548.4500000002</v>
      </c>
      <c r="J50" s="16">
        <v>0</v>
      </c>
      <c r="K50" s="16">
        <v>0</v>
      </c>
      <c r="L50" s="35"/>
      <c r="M50" s="35"/>
    </row>
    <row r="51" spans="1:13" s="13" customFormat="1" ht="32.25" customHeight="1">
      <c r="A51" s="33"/>
      <c r="B51" s="33"/>
      <c r="C51" s="5" t="s">
        <v>21</v>
      </c>
      <c r="D51" s="6"/>
      <c r="E51" s="6"/>
      <c r="F51" s="6"/>
      <c r="G51" s="6"/>
      <c r="H51" s="4"/>
      <c r="I51" s="4"/>
      <c r="J51" s="16"/>
      <c r="K51" s="16"/>
      <c r="L51" s="36"/>
      <c r="M51" s="36"/>
    </row>
    <row r="52" spans="1:13" s="13" customFormat="1" ht="32.25" customHeight="1">
      <c r="A52" s="34"/>
      <c r="B52" s="34"/>
      <c r="C52" s="5" t="s">
        <v>6</v>
      </c>
      <c r="D52" s="6" t="s">
        <v>24</v>
      </c>
      <c r="E52" s="6" t="s">
        <v>8</v>
      </c>
      <c r="F52" s="6" t="s">
        <v>22</v>
      </c>
      <c r="G52" s="6" t="s">
        <v>43</v>
      </c>
      <c r="H52" s="4">
        <v>7904548.4500000002</v>
      </c>
      <c r="I52" s="4">
        <v>7904548.4500000002</v>
      </c>
      <c r="J52" s="16">
        <v>0</v>
      </c>
      <c r="K52" s="16">
        <v>0</v>
      </c>
      <c r="L52" s="37"/>
      <c r="M52" s="37"/>
    </row>
    <row r="53" spans="1:13" s="13" customFormat="1" ht="32.25" customHeight="1">
      <c r="A53" s="32" t="s">
        <v>35</v>
      </c>
      <c r="B53" s="32" t="s">
        <v>44</v>
      </c>
      <c r="C53" s="5" t="s">
        <v>5</v>
      </c>
      <c r="D53" s="6" t="s">
        <v>45</v>
      </c>
      <c r="E53" s="7" t="s">
        <v>7</v>
      </c>
      <c r="F53" s="7" t="s">
        <v>7</v>
      </c>
      <c r="G53" s="7" t="s">
        <v>7</v>
      </c>
      <c r="H53" s="4">
        <v>50144.4</v>
      </c>
      <c r="I53" s="4">
        <v>50144.4</v>
      </c>
      <c r="J53" s="4">
        <v>0</v>
      </c>
      <c r="K53" s="4">
        <v>0</v>
      </c>
      <c r="L53" s="35"/>
      <c r="M53" s="35"/>
    </row>
    <row r="54" spans="1:13" s="13" customFormat="1" ht="32.25" customHeight="1">
      <c r="A54" s="33"/>
      <c r="B54" s="33"/>
      <c r="C54" s="5" t="s">
        <v>21</v>
      </c>
      <c r="D54" s="6"/>
      <c r="E54" s="7"/>
      <c r="F54" s="7"/>
      <c r="G54" s="7"/>
      <c r="H54" s="4"/>
      <c r="I54" s="4"/>
      <c r="J54" s="4"/>
      <c r="K54" s="4"/>
      <c r="L54" s="36"/>
      <c r="M54" s="36"/>
    </row>
    <row r="55" spans="1:13" s="13" customFormat="1" ht="32.25" customHeight="1">
      <c r="A55" s="34"/>
      <c r="B55" s="34"/>
      <c r="C55" s="5" t="s">
        <v>6</v>
      </c>
      <c r="D55" s="6" t="s">
        <v>45</v>
      </c>
      <c r="E55" s="6" t="s">
        <v>8</v>
      </c>
      <c r="F55" s="6" t="s">
        <v>22</v>
      </c>
      <c r="G55" s="6">
        <v>240</v>
      </c>
      <c r="H55" s="4">
        <v>50144.4</v>
      </c>
      <c r="I55" s="4">
        <v>50144.4</v>
      </c>
      <c r="J55" s="4">
        <v>0</v>
      </c>
      <c r="K55" s="4">
        <v>0</v>
      </c>
      <c r="L55" s="37"/>
      <c r="M55" s="37"/>
    </row>
    <row r="56" spans="1:13" s="13" customFormat="1" ht="32.25" customHeight="1">
      <c r="A56" s="32" t="s">
        <v>34</v>
      </c>
      <c r="B56" s="32" t="s">
        <v>46</v>
      </c>
      <c r="C56" s="5" t="s">
        <v>5</v>
      </c>
      <c r="D56" s="6" t="s">
        <v>47</v>
      </c>
      <c r="E56" s="7" t="s">
        <v>7</v>
      </c>
      <c r="F56" s="7" t="s">
        <v>7</v>
      </c>
      <c r="G56" s="7" t="s">
        <v>7</v>
      </c>
      <c r="H56" s="4">
        <v>100502.18</v>
      </c>
      <c r="I56" s="4">
        <v>100502.18</v>
      </c>
      <c r="J56" s="4">
        <v>0</v>
      </c>
      <c r="K56" s="4">
        <v>0</v>
      </c>
      <c r="L56" s="35"/>
      <c r="M56" s="35"/>
    </row>
    <row r="57" spans="1:13" s="13" customFormat="1" ht="32.25" customHeight="1">
      <c r="A57" s="33"/>
      <c r="B57" s="33"/>
      <c r="C57" s="5" t="s">
        <v>21</v>
      </c>
      <c r="D57" s="6"/>
      <c r="E57" s="7"/>
      <c r="F57" s="7"/>
      <c r="G57" s="7"/>
      <c r="H57" s="4"/>
      <c r="I57" s="4"/>
      <c r="J57" s="4"/>
      <c r="K57" s="4"/>
      <c r="L57" s="36"/>
      <c r="M57" s="36"/>
    </row>
    <row r="58" spans="1:13" s="13" customFormat="1" ht="32.25" customHeight="1">
      <c r="A58" s="34"/>
      <c r="B58" s="34"/>
      <c r="C58" s="5" t="s">
        <v>6</v>
      </c>
      <c r="D58" s="6" t="s">
        <v>47</v>
      </c>
      <c r="E58" s="6" t="s">
        <v>8</v>
      </c>
      <c r="F58" s="6" t="s">
        <v>22</v>
      </c>
      <c r="G58" s="6">
        <v>240</v>
      </c>
      <c r="H58" s="16">
        <v>100502.18</v>
      </c>
      <c r="I58" s="16">
        <v>100502.18</v>
      </c>
      <c r="J58" s="16">
        <v>0</v>
      </c>
      <c r="K58" s="16">
        <v>0</v>
      </c>
      <c r="L58" s="37"/>
      <c r="M58" s="37"/>
    </row>
    <row r="59" spans="1:13" s="13" customFormat="1" ht="45" customHeight="1">
      <c r="A59" s="32" t="s">
        <v>25</v>
      </c>
      <c r="B59" s="32" t="s">
        <v>27</v>
      </c>
      <c r="C59" s="5" t="s">
        <v>5</v>
      </c>
      <c r="D59" s="6" t="s">
        <v>24</v>
      </c>
      <c r="E59" s="7" t="s">
        <v>7</v>
      </c>
      <c r="F59" s="7" t="s">
        <v>7</v>
      </c>
      <c r="G59" s="7" t="s">
        <v>7</v>
      </c>
      <c r="H59" s="16">
        <v>0</v>
      </c>
      <c r="I59" s="16">
        <v>0</v>
      </c>
      <c r="J59" s="16"/>
      <c r="K59" s="16"/>
      <c r="L59" s="35"/>
      <c r="M59" s="35"/>
    </row>
    <row r="60" spans="1:13" s="13" customFormat="1" ht="24" customHeight="1">
      <c r="A60" s="33"/>
      <c r="B60" s="33"/>
      <c r="C60" s="5" t="s">
        <v>21</v>
      </c>
      <c r="D60" s="6"/>
      <c r="E60" s="6"/>
      <c r="F60" s="6"/>
      <c r="G60" s="6"/>
      <c r="H60" s="16"/>
      <c r="I60" s="16"/>
      <c r="J60" s="16"/>
      <c r="K60" s="16"/>
      <c r="L60" s="36"/>
      <c r="M60" s="36"/>
    </row>
    <row r="61" spans="1:13" s="13" customFormat="1" ht="36.75" customHeight="1">
      <c r="A61" s="34"/>
      <c r="B61" s="34"/>
      <c r="C61" s="5" t="s">
        <v>6</v>
      </c>
      <c r="D61" s="6" t="s">
        <v>24</v>
      </c>
      <c r="E61" s="6" t="s">
        <v>8</v>
      </c>
      <c r="F61" s="6" t="s">
        <v>22</v>
      </c>
      <c r="G61" s="6" t="s">
        <v>30</v>
      </c>
      <c r="H61" s="16">
        <v>0</v>
      </c>
      <c r="I61" s="16">
        <v>0</v>
      </c>
      <c r="J61" s="16">
        <v>0</v>
      </c>
      <c r="K61" s="16">
        <v>0</v>
      </c>
      <c r="L61" s="37"/>
      <c r="M61" s="37"/>
    </row>
    <row r="62" spans="1:13" s="13" customFormat="1" ht="27.75" customHeight="1">
      <c r="A62" s="32" t="s">
        <v>26</v>
      </c>
      <c r="B62" s="32" t="s">
        <v>28</v>
      </c>
      <c r="C62" s="5" t="s">
        <v>5</v>
      </c>
      <c r="D62" s="6" t="s">
        <v>31</v>
      </c>
      <c r="E62" s="7" t="s">
        <v>7</v>
      </c>
      <c r="F62" s="7" t="s">
        <v>7</v>
      </c>
      <c r="G62" s="7" t="s">
        <v>7</v>
      </c>
      <c r="H62" s="16">
        <v>0</v>
      </c>
      <c r="I62" s="16">
        <v>0</v>
      </c>
      <c r="J62" s="16">
        <v>0</v>
      </c>
      <c r="K62" s="16">
        <v>0</v>
      </c>
      <c r="L62" s="35"/>
      <c r="M62" s="35"/>
    </row>
    <row r="63" spans="1:13" s="13" customFormat="1" ht="27.75" customHeight="1">
      <c r="A63" s="33"/>
      <c r="B63" s="33"/>
      <c r="C63" s="5" t="s">
        <v>21</v>
      </c>
      <c r="D63" s="6"/>
      <c r="E63" s="6"/>
      <c r="F63" s="6"/>
      <c r="G63" s="6"/>
      <c r="H63" s="16"/>
      <c r="I63" s="16"/>
      <c r="J63" s="16"/>
      <c r="K63" s="16"/>
      <c r="L63" s="36"/>
      <c r="M63" s="36"/>
    </row>
    <row r="64" spans="1:13" s="13" customFormat="1" ht="27.75" customHeight="1">
      <c r="A64" s="34"/>
      <c r="B64" s="34"/>
      <c r="C64" s="5" t="s">
        <v>6</v>
      </c>
      <c r="D64" s="6" t="s">
        <v>31</v>
      </c>
      <c r="E64" s="6" t="s">
        <v>8</v>
      </c>
      <c r="F64" s="6" t="s">
        <v>22</v>
      </c>
      <c r="G64" s="6" t="s">
        <v>30</v>
      </c>
      <c r="H64" s="16">
        <v>0</v>
      </c>
      <c r="I64" s="16">
        <v>0</v>
      </c>
      <c r="J64" s="16">
        <v>0</v>
      </c>
      <c r="K64" s="16">
        <v>0</v>
      </c>
      <c r="L64" s="37"/>
      <c r="M64" s="37"/>
    </row>
    <row r="65" spans="1:13" s="13" customFormat="1" ht="27.75" customHeight="1">
      <c r="A65" s="32" t="s">
        <v>37</v>
      </c>
      <c r="B65" s="32" t="s">
        <v>38</v>
      </c>
      <c r="C65" s="5" t="s">
        <v>5</v>
      </c>
      <c r="D65" s="6" t="s">
        <v>52</v>
      </c>
      <c r="E65" s="7" t="s">
        <v>7</v>
      </c>
      <c r="F65" s="7" t="s">
        <v>7</v>
      </c>
      <c r="G65" s="7" t="s">
        <v>7</v>
      </c>
      <c r="H65" s="16">
        <v>0</v>
      </c>
      <c r="I65" s="16">
        <v>0</v>
      </c>
      <c r="J65" s="16">
        <v>0</v>
      </c>
      <c r="K65" s="16">
        <v>0</v>
      </c>
      <c r="L65" s="35"/>
      <c r="M65" s="35"/>
    </row>
    <row r="66" spans="1:13" s="13" customFormat="1" ht="39" customHeight="1">
      <c r="A66" s="33"/>
      <c r="B66" s="33"/>
      <c r="C66" s="5" t="s">
        <v>21</v>
      </c>
      <c r="D66" s="6"/>
      <c r="E66" s="6"/>
      <c r="F66" s="6"/>
      <c r="G66" s="6"/>
      <c r="H66" s="16"/>
      <c r="I66" s="16"/>
      <c r="J66" s="16"/>
      <c r="K66" s="16"/>
      <c r="L66" s="36"/>
      <c r="M66" s="36"/>
    </row>
    <row r="67" spans="1:13" s="13" customFormat="1" ht="48.75" customHeight="1">
      <c r="A67" s="34"/>
      <c r="B67" s="34"/>
      <c r="C67" s="5" t="s">
        <v>6</v>
      </c>
      <c r="D67" s="6" t="s">
        <v>52</v>
      </c>
      <c r="E67" s="6" t="s">
        <v>8</v>
      </c>
      <c r="F67" s="6" t="s">
        <v>22</v>
      </c>
      <c r="G67" s="6" t="s">
        <v>51</v>
      </c>
      <c r="H67" s="16">
        <v>0</v>
      </c>
      <c r="I67" s="16">
        <v>0</v>
      </c>
      <c r="J67" s="16">
        <v>0</v>
      </c>
      <c r="K67" s="16">
        <v>0</v>
      </c>
      <c r="L67" s="37"/>
      <c r="M67" s="37"/>
    </row>
    <row r="68" spans="1:13" s="13" customFormat="1" ht="27.75" customHeight="1">
      <c r="A68" s="32" t="s">
        <v>35</v>
      </c>
      <c r="B68" s="32" t="s">
        <v>36</v>
      </c>
      <c r="C68" s="5" t="s">
        <v>5</v>
      </c>
      <c r="D68" s="6" t="s">
        <v>50</v>
      </c>
      <c r="E68" s="7" t="s">
        <v>7</v>
      </c>
      <c r="F68" s="7" t="s">
        <v>7</v>
      </c>
      <c r="G68" s="7" t="s">
        <v>7</v>
      </c>
      <c r="H68" s="16">
        <v>0</v>
      </c>
      <c r="I68" s="16">
        <v>0</v>
      </c>
      <c r="J68" s="16">
        <v>0</v>
      </c>
      <c r="K68" s="16">
        <v>0</v>
      </c>
      <c r="L68" s="35"/>
      <c r="M68" s="35"/>
    </row>
    <row r="69" spans="1:13" s="13" customFormat="1" ht="27.75" customHeight="1">
      <c r="A69" s="33"/>
      <c r="B69" s="33"/>
      <c r="C69" s="5" t="s">
        <v>21</v>
      </c>
      <c r="D69" s="6"/>
      <c r="E69" s="6"/>
      <c r="F69" s="6"/>
      <c r="G69" s="6"/>
      <c r="H69" s="16"/>
      <c r="I69" s="16"/>
      <c r="J69" s="16"/>
      <c r="K69" s="16"/>
      <c r="L69" s="36"/>
      <c r="M69" s="36"/>
    </row>
    <row r="70" spans="1:13" s="13" customFormat="1" ht="27.75" customHeight="1">
      <c r="A70" s="34"/>
      <c r="B70" s="34"/>
      <c r="C70" s="5" t="s">
        <v>6</v>
      </c>
      <c r="D70" s="6" t="s">
        <v>50</v>
      </c>
      <c r="E70" s="6" t="s">
        <v>8</v>
      </c>
      <c r="F70" s="6" t="s">
        <v>22</v>
      </c>
      <c r="G70" s="6" t="s">
        <v>51</v>
      </c>
      <c r="H70" s="16">
        <v>0</v>
      </c>
      <c r="I70" s="16">
        <v>0</v>
      </c>
      <c r="J70" s="16">
        <v>0</v>
      </c>
      <c r="K70" s="16">
        <v>0</v>
      </c>
      <c r="L70" s="37"/>
      <c r="M70" s="37"/>
    </row>
    <row r="71" spans="1:13" s="13" customFormat="1" ht="27.75" customHeight="1">
      <c r="A71" s="32" t="s">
        <v>34</v>
      </c>
      <c r="B71" s="32" t="s">
        <v>33</v>
      </c>
      <c r="C71" s="5" t="s">
        <v>5</v>
      </c>
      <c r="D71" s="6" t="s">
        <v>32</v>
      </c>
      <c r="E71" s="7" t="s">
        <v>7</v>
      </c>
      <c r="F71" s="7" t="s">
        <v>7</v>
      </c>
      <c r="G71" s="7" t="s">
        <v>7</v>
      </c>
      <c r="H71" s="16">
        <v>0</v>
      </c>
      <c r="I71" s="16">
        <v>0</v>
      </c>
      <c r="J71" s="16">
        <v>0</v>
      </c>
      <c r="K71" s="16">
        <v>0</v>
      </c>
      <c r="L71" s="35"/>
      <c r="M71" s="35"/>
    </row>
    <row r="72" spans="1:13" s="13" customFormat="1" ht="27.75" customHeight="1">
      <c r="A72" s="33"/>
      <c r="B72" s="33"/>
      <c r="C72" s="5" t="s">
        <v>21</v>
      </c>
      <c r="D72" s="6"/>
      <c r="E72" s="6"/>
      <c r="F72" s="6"/>
      <c r="G72" s="6"/>
      <c r="H72" s="16"/>
      <c r="I72" s="16"/>
      <c r="J72" s="16"/>
      <c r="K72" s="16"/>
      <c r="L72" s="36"/>
      <c r="M72" s="36"/>
    </row>
    <row r="73" spans="1:13" s="13" customFormat="1" ht="27.75" customHeight="1">
      <c r="A73" s="34"/>
      <c r="B73" s="34"/>
      <c r="C73" s="5" t="s">
        <v>6</v>
      </c>
      <c r="D73" s="6" t="s">
        <v>32</v>
      </c>
      <c r="E73" s="6" t="s">
        <v>8</v>
      </c>
      <c r="F73" s="6" t="s">
        <v>22</v>
      </c>
      <c r="G73" s="6" t="s">
        <v>30</v>
      </c>
      <c r="H73" s="16">
        <v>0</v>
      </c>
      <c r="I73" s="16">
        <v>0</v>
      </c>
      <c r="J73" s="16">
        <v>0</v>
      </c>
      <c r="K73" s="16">
        <v>0</v>
      </c>
      <c r="L73" s="37"/>
      <c r="M73" s="37"/>
    </row>
    <row r="74" spans="1:13" s="13" customFormat="1" ht="49.5" customHeight="1">
      <c r="A74" s="32" t="s">
        <v>54</v>
      </c>
      <c r="B74" s="32" t="s">
        <v>55</v>
      </c>
      <c r="C74" s="5" t="s">
        <v>5</v>
      </c>
      <c r="D74" s="6" t="s">
        <v>56</v>
      </c>
      <c r="E74" s="6" t="s">
        <v>8</v>
      </c>
      <c r="F74" s="6" t="s">
        <v>22</v>
      </c>
      <c r="G74" s="6" t="s">
        <v>30</v>
      </c>
      <c r="H74" s="16">
        <v>4000000</v>
      </c>
      <c r="I74" s="16">
        <v>3950000</v>
      </c>
      <c r="J74" s="16">
        <v>0</v>
      </c>
      <c r="K74" s="16">
        <v>0</v>
      </c>
      <c r="L74" s="32" t="s">
        <v>59</v>
      </c>
      <c r="M74" s="35"/>
    </row>
    <row r="75" spans="1:13" s="13" customFormat="1" ht="27.75" customHeight="1">
      <c r="A75" s="33"/>
      <c r="B75" s="33"/>
      <c r="C75" s="5" t="s">
        <v>21</v>
      </c>
      <c r="D75" s="6" t="s">
        <v>56</v>
      </c>
      <c r="E75" s="7" t="s">
        <v>7</v>
      </c>
      <c r="F75" s="7" t="s">
        <v>7</v>
      </c>
      <c r="G75" s="7" t="s">
        <v>7</v>
      </c>
      <c r="H75" s="16"/>
      <c r="I75" s="16"/>
      <c r="J75" s="16"/>
      <c r="K75" s="16"/>
      <c r="L75" s="33"/>
      <c r="M75" s="36"/>
    </row>
    <row r="76" spans="1:13" s="13" customFormat="1" ht="27.75" customHeight="1">
      <c r="A76" s="34"/>
      <c r="B76" s="34"/>
      <c r="C76" s="5" t="s">
        <v>6</v>
      </c>
      <c r="D76" s="6" t="s">
        <v>56</v>
      </c>
      <c r="E76" s="6" t="s">
        <v>8</v>
      </c>
      <c r="F76" s="6" t="s">
        <v>22</v>
      </c>
      <c r="G76" s="6"/>
      <c r="H76" s="16">
        <v>4000000</v>
      </c>
      <c r="I76" s="16">
        <v>3950000</v>
      </c>
      <c r="J76" s="16">
        <v>0</v>
      </c>
      <c r="K76" s="16">
        <v>0</v>
      </c>
      <c r="L76" s="34"/>
      <c r="M76" s="37"/>
    </row>
    <row r="77" spans="1:13" s="11" customFormat="1" ht="18.75">
      <c r="A77" s="26"/>
      <c r="B77" s="52"/>
      <c r="C77" s="27"/>
      <c r="H77" s="10"/>
    </row>
    <row r="78" spans="1:13" s="8" customFormat="1" ht="18.75">
      <c r="A78" s="26"/>
      <c r="B78" s="52" t="s">
        <v>39</v>
      </c>
      <c r="C78" s="28"/>
      <c r="D78" s="10"/>
      <c r="E78" s="10"/>
      <c r="F78" s="10"/>
      <c r="G78" s="29"/>
      <c r="H78" s="12"/>
    </row>
    <row r="79" spans="1:13" s="8" customFormat="1" ht="26.25" customHeight="1">
      <c r="A79" s="20"/>
      <c r="G79" s="20"/>
    </row>
    <row r="80" spans="1:13" s="8" customFormat="1">
      <c r="A80" s="20"/>
      <c r="G80" s="20"/>
    </row>
    <row r="81" spans="1:7" s="8" customFormat="1">
      <c r="A81" s="20"/>
      <c r="G81" s="20"/>
    </row>
    <row r="82" spans="1:7" s="8" customFormat="1">
      <c r="A82" s="20"/>
      <c r="G82" s="20"/>
    </row>
    <row r="83" spans="1:7" s="8" customFormat="1" ht="18.75">
      <c r="A83" s="48" t="s">
        <v>78</v>
      </c>
      <c r="B83" s="48"/>
      <c r="D83" s="30" t="s">
        <v>72</v>
      </c>
      <c r="G83" s="20"/>
    </row>
    <row r="84" spans="1:7" s="8" customFormat="1">
      <c r="A84" s="20"/>
      <c r="G84" s="20"/>
    </row>
    <row r="85" spans="1:7" s="8" customFormat="1">
      <c r="A85" s="20"/>
      <c r="G85" s="20"/>
    </row>
    <row r="86" spans="1:7" s="8" customFormat="1">
      <c r="A86" s="20"/>
      <c r="G86" s="20"/>
    </row>
  </sheetData>
  <mergeCells count="98">
    <mergeCell ref="M14:M18"/>
    <mergeCell ref="M7:M10"/>
    <mergeCell ref="M11:M13"/>
    <mergeCell ref="L11:L13"/>
    <mergeCell ref="M31:M34"/>
    <mergeCell ref="M28:M30"/>
    <mergeCell ref="M24:M27"/>
    <mergeCell ref="M21:M23"/>
    <mergeCell ref="L14:L18"/>
    <mergeCell ref="M44:M46"/>
    <mergeCell ref="M38:M40"/>
    <mergeCell ref="A53:A55"/>
    <mergeCell ref="B53:B55"/>
    <mergeCell ref="M35:M37"/>
    <mergeCell ref="A47:A49"/>
    <mergeCell ref="B47:B49"/>
    <mergeCell ref="B50:B52"/>
    <mergeCell ref="A50:A52"/>
    <mergeCell ref="A38:A40"/>
    <mergeCell ref="B38:B40"/>
    <mergeCell ref="L47:L49"/>
    <mergeCell ref="L50:L52"/>
    <mergeCell ref="L53:L55"/>
    <mergeCell ref="L35:L37"/>
    <mergeCell ref="B35:B37"/>
    <mergeCell ref="M59:M61"/>
    <mergeCell ref="M56:M58"/>
    <mergeCell ref="M53:M55"/>
    <mergeCell ref="M50:M52"/>
    <mergeCell ref="M47:M49"/>
    <mergeCell ref="M74:M76"/>
    <mergeCell ref="M71:M73"/>
    <mergeCell ref="M68:M70"/>
    <mergeCell ref="M65:M67"/>
    <mergeCell ref="M62:M64"/>
    <mergeCell ref="L56:L58"/>
    <mergeCell ref="B44:B46"/>
    <mergeCell ref="L74:L76"/>
    <mergeCell ref="L59:L61"/>
    <mergeCell ref="L62:L64"/>
    <mergeCell ref="L65:L67"/>
    <mergeCell ref="L68:L70"/>
    <mergeCell ref="L71:L73"/>
    <mergeCell ref="B77:B78"/>
    <mergeCell ref="A74:A76"/>
    <mergeCell ref="B74:B76"/>
    <mergeCell ref="B56:B58"/>
    <mergeCell ref="A56:A58"/>
    <mergeCell ref="B71:B73"/>
    <mergeCell ref="A71:A73"/>
    <mergeCell ref="B68:B70"/>
    <mergeCell ref="A68:A70"/>
    <mergeCell ref="B65:B67"/>
    <mergeCell ref="A65:A67"/>
    <mergeCell ref="B62:B64"/>
    <mergeCell ref="A62:A64"/>
    <mergeCell ref="B59:B61"/>
    <mergeCell ref="A59:A61"/>
    <mergeCell ref="A83:B83"/>
    <mergeCell ref="K9:K10"/>
    <mergeCell ref="C7:C10"/>
    <mergeCell ref="D7:G7"/>
    <mergeCell ref="A7:A10"/>
    <mergeCell ref="B7:B10"/>
    <mergeCell ref="H8:I9"/>
    <mergeCell ref="D8:D10"/>
    <mergeCell ref="E8:E10"/>
    <mergeCell ref="F8:F10"/>
    <mergeCell ref="G8:G10"/>
    <mergeCell ref="J8:K8"/>
    <mergeCell ref="J9:J10"/>
    <mergeCell ref="B14:B20"/>
    <mergeCell ref="A14:A20"/>
    <mergeCell ref="A11:A13"/>
    <mergeCell ref="A5:L5"/>
    <mergeCell ref="L21:L23"/>
    <mergeCell ref="L24:L27"/>
    <mergeCell ref="L28:L30"/>
    <mergeCell ref="B24:B27"/>
    <mergeCell ref="A24:A27"/>
    <mergeCell ref="H7:K7"/>
    <mergeCell ref="B21:B23"/>
    <mergeCell ref="B11:B13"/>
    <mergeCell ref="A21:A23"/>
    <mergeCell ref="L7:L10"/>
    <mergeCell ref="A28:A30"/>
    <mergeCell ref="B28:B30"/>
    <mergeCell ref="A44:A46"/>
    <mergeCell ref="A35:A37"/>
    <mergeCell ref="L31:L34"/>
    <mergeCell ref="A31:A34"/>
    <mergeCell ref="B31:B34"/>
    <mergeCell ref="L44:L46"/>
    <mergeCell ref="A41:A43"/>
    <mergeCell ref="B41:B43"/>
    <mergeCell ref="L38:L40"/>
    <mergeCell ref="L41:L43"/>
    <mergeCell ref="C33:C34"/>
  </mergeCells>
  <printOptions horizontalCentered="1"/>
  <pageMargins left="0.39370078740157483" right="0.39370078740157483" top="0.78740157480314965" bottom="0.39370078740157483" header="0" footer="0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2025-05-06T07:07:55Z</dcterms:modified>
</cp:coreProperties>
</file>