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5" yWindow="-60" windowWidth="24840" windowHeight="12825"/>
  </bookViews>
  <sheets>
    <sheet name="8 прил" sheetId="1" r:id="rId1"/>
    <sheet name="Лист2" sheetId="2" r:id="rId2"/>
    <sheet name="Лист3" sheetId="3" r:id="rId3"/>
  </sheets>
  <definedNames>
    <definedName name="_xlnm.Print_Area" localSheetId="0">'8 прил'!$A$1:$H$87</definedName>
  </definedNames>
  <calcPr calcId="125725"/>
</workbook>
</file>

<file path=xl/calcChain.xml><?xml version="1.0" encoding="utf-8"?>
<calcChain xmlns="http://schemas.openxmlformats.org/spreadsheetml/2006/main">
  <c r="G10" i="1"/>
  <c r="G8" s="1"/>
  <c r="G11"/>
  <c r="G12"/>
  <c r="F10"/>
  <c r="F11"/>
  <c r="F12"/>
  <c r="G52"/>
  <c r="G48" s="1"/>
  <c r="F48"/>
  <c r="G38"/>
  <c r="G33"/>
  <c r="G32"/>
  <c r="F28"/>
  <c r="G43" l="1"/>
  <c r="F8" l="1"/>
  <c r="G13"/>
  <c r="G18"/>
  <c r="G28"/>
  <c r="G23" l="1"/>
  <c r="E12" l="1"/>
  <c r="E11" l="1"/>
  <c r="E10"/>
  <c r="D10"/>
  <c r="D11"/>
  <c r="D12"/>
  <c r="F38"/>
  <c r="F33"/>
  <c r="F18"/>
  <c r="D53"/>
  <c r="E73"/>
  <c r="E58"/>
  <c r="E13" l="1"/>
  <c r="D8" l="1"/>
  <c r="E8"/>
  <c r="D73"/>
  <c r="D58"/>
  <c r="D13"/>
</calcChain>
</file>

<file path=xl/sharedStrings.xml><?xml version="1.0" encoding="utf-8"?>
<sst xmlns="http://schemas.openxmlformats.org/spreadsheetml/2006/main" count="123" uniqueCount="48">
  <si>
    <t>План на год</t>
  </si>
  <si>
    <t>план</t>
  </si>
  <si>
    <t>факт</t>
  </si>
  <si>
    <t>федеральный бюджет</t>
  </si>
  <si>
    <t>краевой бюджет</t>
  </si>
  <si>
    <t>местный бюджет</t>
  </si>
  <si>
    <t>Источники финансирования</t>
  </si>
  <si>
    <t>Муниципальная программа</t>
  </si>
  <si>
    <t>Всего</t>
  </si>
  <si>
    <t>в том числе</t>
  </si>
  <si>
    <t xml:space="preserve">Расходы на реализацию мероприятий по благоустройству, направленных на формирование современной городской среды              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</si>
  <si>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</si>
  <si>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Примечание</t>
  </si>
  <si>
    <t xml:space="preserve">Статус </t>
  </si>
  <si>
    <t>Наименование  муниципальной программы, подпрограммы муниципальной программы</t>
  </si>
  <si>
    <t>Отдельное мероприятие 5</t>
  </si>
  <si>
    <t>Отдельное мероприятие 6</t>
  </si>
  <si>
    <t>Реализация комплекса мероприятий по благоустройству по результатам Всероссийского конкурса лучших проектов создания комфортной городской среды</t>
  </si>
  <si>
    <t>всего</t>
  </si>
  <si>
    <t>в том числе:</t>
  </si>
  <si>
    <t>Отдельное мероприятие 7</t>
  </si>
  <si>
    <t>Отдельное мероприятие 8</t>
  </si>
  <si>
    <t>Отдельное мероприятие 9</t>
  </si>
  <si>
    <t>к Порядку принятия решений о разработке, формировании</t>
  </si>
  <si>
    <t>и реализации муниципальных программ ЗАТО Железногорск</t>
  </si>
  <si>
    <t>Приложение N 8</t>
  </si>
  <si>
    <t>Отдельное мероприятие 3</t>
  </si>
  <si>
    <t>Расходы на благоустройство спортивного бульвара</t>
  </si>
  <si>
    <t>Расходы победителям конкурса лучших проектов создания комфортной городской среды</t>
  </si>
  <si>
    <t xml:space="preserve">Расходы на благоустройство объекта: Линейный "Нейтрино-парк"            </t>
  </si>
  <si>
    <t>Обеспечение технологического присоединения к сетям электроснабжения</t>
  </si>
  <si>
    <t>Расходы на благоустройство общественной территории по объекту "Толгут-парк"</t>
  </si>
  <si>
    <t>Отдельное мероприятие 10</t>
  </si>
  <si>
    <t>Расходы на проектно-сметную документацию по проекту «Общественная территория Пляж (прилегающая к городскому озеру г. Железногорск, объединенная с западной частью парка им. С.М. Кирова)»</t>
  </si>
  <si>
    <t>В связи со сложившийся экономией по результатам торгов</t>
  </si>
  <si>
    <t>исп.Акульшина А.А, 76-55-73</t>
  </si>
  <si>
    <t>2023 (отчетный год)</t>
  </si>
  <si>
    <t>2024 (текущий год)</t>
  </si>
  <si>
    <t>Расходы на реализацию мероприятий по благоустройству территорий</t>
  </si>
  <si>
    <t xml:space="preserve"> "Формирование современной городской среды  на 2018-2026 годы" </t>
  </si>
  <si>
    <t>Расходы на благоустройство общественной территории "Бульвар Андреева по ул. Андреева на участке от ул. Школьная до ул. Кирова"</t>
  </si>
  <si>
    <t xml:space="preserve">Расходы на благоустройство улицы Ленина </t>
  </si>
  <si>
    <t>Расходы на реализацию мероприятий по поддержке местных инициатив (благоустройство придомовой территории многоквартирных домов по ул.Ленина, д.38, ул.Ленина, д.38А, ул.Ленина, д.40, ул.Чапаева, д.8)</t>
  </si>
  <si>
    <t>Т.В. Синкина</t>
  </si>
  <si>
    <t>Отдельное мероприятие 11</t>
  </si>
  <si>
    <t>Расходы на благоустройство по проекту "Общественная территория Пляж (прилегающая к городскому озеру г.Железногорск, объединенная с западной частью парка им.С.М.Кирова)"</t>
  </si>
  <si>
    <t>Руководитель УГХ</t>
  </si>
  <si>
    <t>отчетный период
январь - декабрь
факт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</si>
</sst>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0" xfId="0" applyFont="1"/>
    <xf numFmtId="4" fontId="7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/>
    </xf>
    <xf numFmtId="2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" fontId="7" fillId="2" borderId="2" xfId="0" applyNumberFormat="1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vertical="top" wrapText="1"/>
    </xf>
    <xf numFmtId="0" fontId="0" fillId="2" borderId="0" xfId="0" applyFill="1"/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0" fontId="7" fillId="2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/>
    <xf numFmtId="4" fontId="7" fillId="2" borderId="0" xfId="0" applyNumberFormat="1" applyFont="1" applyFill="1" applyBorder="1" applyAlignment="1">
      <alignment horizontal="center" vertical="center"/>
    </xf>
    <xf numFmtId="4" fontId="7" fillId="2" borderId="0" xfId="0" applyNumberFormat="1" applyFont="1" applyFill="1" applyBorder="1" applyAlignment="1">
      <alignment horizontal="center"/>
    </xf>
    <xf numFmtId="4" fontId="9" fillId="2" borderId="0" xfId="0" applyNumberFormat="1" applyFont="1" applyFill="1" applyBorder="1" applyAlignment="1">
      <alignment horizontal="center" vertical="center"/>
    </xf>
    <xf numFmtId="4" fontId="7" fillId="2" borderId="0" xfId="0" applyNumberFormat="1" applyFont="1" applyFill="1" applyBorder="1"/>
    <xf numFmtId="0" fontId="10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center" wrapText="1"/>
    </xf>
    <xf numFmtId="4" fontId="8" fillId="2" borderId="0" xfId="0" applyNumberFormat="1" applyFont="1" applyFill="1" applyBorder="1" applyAlignment="1">
      <alignment horizontal="right" vertical="center" wrapText="1"/>
    </xf>
    <xf numFmtId="0" fontId="5" fillId="2" borderId="0" xfId="0" applyFont="1" applyFill="1"/>
    <xf numFmtId="0" fontId="0" fillId="2" borderId="0" xfId="0" applyFill="1" applyAlignment="1">
      <alignment horizontal="center" vertical="center"/>
    </xf>
    <xf numFmtId="0" fontId="0" fillId="2" borderId="0" xfId="0" applyFont="1" applyFill="1"/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center" wrapText="1"/>
    </xf>
    <xf numFmtId="0" fontId="7" fillId="2" borderId="1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4" fontId="7" fillId="2" borderId="2" xfId="0" applyNumberFormat="1" applyFont="1" applyFill="1" applyBorder="1" applyAlignment="1">
      <alignment horizontal="center" vertical="top" wrapText="1"/>
    </xf>
    <xf numFmtId="4" fontId="7" fillId="2" borderId="3" xfId="0" applyNumberFormat="1" applyFont="1" applyFill="1" applyBorder="1" applyAlignment="1">
      <alignment horizontal="center" vertical="top" wrapText="1"/>
    </xf>
    <xf numFmtId="4" fontId="7" fillId="2" borderId="4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8"/>
  <sheetViews>
    <sheetView tabSelected="1" view="pageBreakPreview" zoomScale="70" zoomScaleNormal="130" zoomScaleSheetLayoutView="70" workbookViewId="0">
      <selection activeCell="I91" sqref="I91"/>
    </sheetView>
  </sheetViews>
  <sheetFormatPr defaultRowHeight="15"/>
  <cols>
    <col min="1" max="1" width="16" style="15" customWidth="1"/>
    <col min="2" max="2" width="36.42578125" customWidth="1"/>
    <col min="3" max="3" width="21.85546875" customWidth="1"/>
    <col min="4" max="4" width="14.42578125" style="1" customWidth="1"/>
    <col min="5" max="7" width="19.140625" style="1" customWidth="1"/>
    <col min="8" max="8" width="24.140625" hidden="1" customWidth="1"/>
    <col min="9" max="9" width="18.5703125" customWidth="1"/>
    <col min="10" max="10" width="15.28515625" customWidth="1"/>
  </cols>
  <sheetData>
    <row r="1" spans="1:12" s="21" customFormat="1">
      <c r="A1" s="16"/>
      <c r="B1" s="17"/>
      <c r="C1" s="17"/>
      <c r="D1" s="18" t="s">
        <v>25</v>
      </c>
      <c r="E1" s="19"/>
      <c r="F1" s="19"/>
      <c r="G1" s="19"/>
      <c r="H1" s="20"/>
    </row>
    <row r="2" spans="1:12" s="21" customFormat="1">
      <c r="A2" s="16"/>
      <c r="B2" s="17"/>
      <c r="C2" s="17"/>
      <c r="D2" s="18" t="s">
        <v>23</v>
      </c>
      <c r="E2" s="22"/>
      <c r="F2" s="22"/>
      <c r="G2" s="22"/>
      <c r="H2" s="22"/>
    </row>
    <row r="3" spans="1:12" s="21" customFormat="1">
      <c r="A3" s="16"/>
      <c r="B3" s="17"/>
      <c r="C3" s="17"/>
      <c r="D3" s="18" t="s">
        <v>24</v>
      </c>
      <c r="E3" s="23"/>
      <c r="F3" s="23"/>
      <c r="G3" s="23"/>
      <c r="H3" s="23"/>
    </row>
    <row r="4" spans="1:12" s="21" customFormat="1" ht="55.5" customHeight="1">
      <c r="A4" s="47" t="s">
        <v>11</v>
      </c>
      <c r="B4" s="47"/>
      <c r="C4" s="47"/>
      <c r="D4" s="47"/>
      <c r="E4" s="47"/>
      <c r="F4" s="47"/>
      <c r="G4" s="47"/>
      <c r="H4" s="47"/>
    </row>
    <row r="5" spans="1:12" s="21" customFormat="1">
      <c r="A5" s="24"/>
      <c r="B5" s="25"/>
      <c r="C5" s="25"/>
      <c r="D5" s="26"/>
      <c r="E5" s="26"/>
      <c r="F5" s="26"/>
      <c r="G5" s="26"/>
      <c r="H5" s="27"/>
    </row>
    <row r="6" spans="1:12" s="28" customFormat="1" ht="20.25" customHeight="1">
      <c r="A6" s="43" t="s">
        <v>13</v>
      </c>
      <c r="B6" s="43" t="s">
        <v>14</v>
      </c>
      <c r="C6" s="43" t="s">
        <v>6</v>
      </c>
      <c r="D6" s="43" t="s">
        <v>36</v>
      </c>
      <c r="E6" s="43"/>
      <c r="F6" s="43" t="s">
        <v>37</v>
      </c>
      <c r="G6" s="43"/>
      <c r="H6" s="43" t="s">
        <v>12</v>
      </c>
    </row>
    <row r="7" spans="1:12" s="28" customFormat="1" ht="62.25" customHeight="1">
      <c r="A7" s="43"/>
      <c r="B7" s="43"/>
      <c r="C7" s="43"/>
      <c r="D7" s="8" t="s">
        <v>1</v>
      </c>
      <c r="E7" s="8" t="s">
        <v>2</v>
      </c>
      <c r="F7" s="8" t="s">
        <v>0</v>
      </c>
      <c r="G7" s="29" t="s">
        <v>47</v>
      </c>
      <c r="H7" s="43"/>
      <c r="I7" s="30"/>
      <c r="J7" s="30"/>
      <c r="K7" s="30"/>
      <c r="L7" s="30"/>
    </row>
    <row r="8" spans="1:12" s="28" customFormat="1" ht="18" customHeight="1">
      <c r="A8" s="43" t="s">
        <v>7</v>
      </c>
      <c r="B8" s="48" t="s">
        <v>39</v>
      </c>
      <c r="C8" s="9" t="s">
        <v>8</v>
      </c>
      <c r="D8" s="2">
        <f t="shared" ref="D8:E8" si="0">D10+D11+D12</f>
        <v>107690956.55</v>
      </c>
      <c r="E8" s="2">
        <f t="shared" si="0"/>
        <v>107640956.55</v>
      </c>
      <c r="F8" s="2">
        <f>F10+F11+F12</f>
        <v>346311012.83999997</v>
      </c>
      <c r="G8" s="2">
        <f>G10+G11+G12</f>
        <v>345800079.62</v>
      </c>
      <c r="H8" s="46"/>
      <c r="I8" s="31"/>
      <c r="J8" s="31"/>
      <c r="K8" s="30"/>
      <c r="L8" s="30"/>
    </row>
    <row r="9" spans="1:12" s="28" customFormat="1" ht="18" customHeight="1">
      <c r="A9" s="43"/>
      <c r="B9" s="48"/>
      <c r="C9" s="9" t="s">
        <v>9</v>
      </c>
      <c r="D9" s="2"/>
      <c r="E9" s="2"/>
      <c r="F9" s="2"/>
      <c r="G9" s="2"/>
      <c r="H9" s="46"/>
      <c r="I9" s="32"/>
      <c r="J9" s="32"/>
      <c r="K9" s="30"/>
      <c r="L9" s="30"/>
    </row>
    <row r="10" spans="1:12" s="28" customFormat="1" ht="18" customHeight="1">
      <c r="A10" s="43"/>
      <c r="B10" s="48"/>
      <c r="C10" s="9" t="s">
        <v>3</v>
      </c>
      <c r="D10" s="2">
        <f>D15+D55+D60+D65+D70+D75</f>
        <v>34812514.409999996</v>
      </c>
      <c r="E10" s="2">
        <f>E15+E55+E60+E65+E70+E75</f>
        <v>34812514.409999996</v>
      </c>
      <c r="F10" s="2">
        <f t="shared" ref="F10:G12" si="1">F15+F20+F25+F30+F35+F40+F45+F50</f>
        <v>130234629.34999999</v>
      </c>
      <c r="G10" s="2">
        <f t="shared" si="1"/>
        <v>130234629.34999999</v>
      </c>
      <c r="H10" s="46"/>
      <c r="I10" s="33"/>
      <c r="J10" s="32"/>
      <c r="K10" s="30"/>
      <c r="L10" s="30"/>
    </row>
    <row r="11" spans="1:12" s="28" customFormat="1" ht="18" customHeight="1">
      <c r="A11" s="43"/>
      <c r="B11" s="48"/>
      <c r="C11" s="9" t="s">
        <v>4</v>
      </c>
      <c r="D11" s="2">
        <f>D16+D56+D61+D66+D71+D76</f>
        <v>51682237.579999998</v>
      </c>
      <c r="E11" s="2">
        <f>E16+E56+E61+E66+E71+E76</f>
        <v>51682237.579999998</v>
      </c>
      <c r="F11" s="2">
        <f t="shared" si="1"/>
        <v>184356452.72999999</v>
      </c>
      <c r="G11" s="2">
        <f t="shared" si="1"/>
        <v>183887438.29999998</v>
      </c>
      <c r="H11" s="46"/>
      <c r="I11" s="33"/>
      <c r="J11" s="32"/>
      <c r="K11" s="30"/>
      <c r="L11" s="30"/>
    </row>
    <row r="12" spans="1:12" s="28" customFormat="1" ht="18" customHeight="1">
      <c r="A12" s="43"/>
      <c r="B12" s="48"/>
      <c r="C12" s="9" t="s">
        <v>5</v>
      </c>
      <c r="D12" s="2">
        <f>D17+D57+D62+D67+D72+D77+D82</f>
        <v>21196204.559999999</v>
      </c>
      <c r="E12" s="2">
        <f>E17+E57+E62+E67+E72+E77+E82</f>
        <v>21146204.559999999</v>
      </c>
      <c r="F12" s="2">
        <f t="shared" si="1"/>
        <v>31719930.760000002</v>
      </c>
      <c r="G12" s="2">
        <f t="shared" si="1"/>
        <v>31678011.969999999</v>
      </c>
      <c r="H12" s="46"/>
      <c r="I12" s="32"/>
      <c r="J12" s="32"/>
      <c r="K12" s="30"/>
      <c r="L12" s="30"/>
    </row>
    <row r="13" spans="1:12" s="28" customFormat="1" ht="16.5" customHeight="1">
      <c r="A13" s="43" t="s">
        <v>26</v>
      </c>
      <c r="B13" s="48" t="s">
        <v>10</v>
      </c>
      <c r="C13" s="9" t="s">
        <v>8</v>
      </c>
      <c r="D13" s="5">
        <f>D15+D16+D17</f>
        <v>38409375.989999995</v>
      </c>
      <c r="E13" s="5">
        <f>E15+E16+E17</f>
        <v>38409375.989999995</v>
      </c>
      <c r="F13" s="5">
        <v>35149243.079999998</v>
      </c>
      <c r="G13" s="5">
        <f>G17+G15+G16</f>
        <v>35149243.07</v>
      </c>
      <c r="H13" s="46"/>
      <c r="I13" s="30"/>
      <c r="J13" s="30"/>
      <c r="K13" s="30"/>
      <c r="L13" s="30"/>
    </row>
    <row r="14" spans="1:12" s="28" customFormat="1" ht="16.5" customHeight="1">
      <c r="A14" s="43"/>
      <c r="B14" s="48"/>
      <c r="C14" s="9" t="s">
        <v>9</v>
      </c>
      <c r="D14" s="6"/>
      <c r="E14" s="6"/>
      <c r="F14" s="6"/>
      <c r="G14" s="6"/>
      <c r="H14" s="46"/>
      <c r="I14" s="30"/>
      <c r="J14" s="30"/>
      <c r="K14" s="30"/>
      <c r="L14" s="30"/>
    </row>
    <row r="15" spans="1:12" s="28" customFormat="1" ht="16.5" customHeight="1">
      <c r="A15" s="43"/>
      <c r="B15" s="48"/>
      <c r="C15" s="9" t="s">
        <v>3</v>
      </c>
      <c r="D15" s="5">
        <v>34812514.409999996</v>
      </c>
      <c r="E15" s="5">
        <v>34812514.409999996</v>
      </c>
      <c r="F15" s="5">
        <v>31529124.649999999</v>
      </c>
      <c r="G15" s="11">
        <v>31529124.649999999</v>
      </c>
      <c r="H15" s="46"/>
      <c r="I15" s="30"/>
      <c r="J15" s="30"/>
      <c r="K15" s="30"/>
      <c r="L15" s="30"/>
    </row>
    <row r="16" spans="1:12" s="28" customFormat="1" ht="16.5" customHeight="1">
      <c r="A16" s="43"/>
      <c r="B16" s="48"/>
      <c r="C16" s="9" t="s">
        <v>4</v>
      </c>
      <c r="D16" s="5">
        <v>1832237.58</v>
      </c>
      <c r="E16" s="5">
        <v>1832237.58</v>
      </c>
      <c r="F16" s="5">
        <v>1659427.43</v>
      </c>
      <c r="G16" s="11">
        <v>1659427.43</v>
      </c>
      <c r="H16" s="46"/>
      <c r="I16" s="31"/>
      <c r="J16" s="31"/>
      <c r="K16" s="30"/>
      <c r="L16" s="30"/>
    </row>
    <row r="17" spans="1:12" s="28" customFormat="1" ht="16.5" customHeight="1">
      <c r="A17" s="43"/>
      <c r="B17" s="48"/>
      <c r="C17" s="9" t="s">
        <v>5</v>
      </c>
      <c r="D17" s="5">
        <v>1764623.9999999998</v>
      </c>
      <c r="E17" s="5">
        <v>1764623.9999999998</v>
      </c>
      <c r="F17" s="5">
        <v>1960691</v>
      </c>
      <c r="G17" s="11">
        <v>1960690.99</v>
      </c>
      <c r="H17" s="46"/>
      <c r="I17" s="31"/>
      <c r="J17" s="31"/>
      <c r="K17" s="30"/>
      <c r="L17" s="30"/>
    </row>
    <row r="18" spans="1:12" s="28" customFormat="1" ht="16.5" customHeight="1">
      <c r="A18" s="43" t="s">
        <v>15</v>
      </c>
      <c r="B18" s="45" t="s">
        <v>17</v>
      </c>
      <c r="C18" s="9" t="s">
        <v>18</v>
      </c>
      <c r="D18" s="7">
        <v>0</v>
      </c>
      <c r="E18" s="7">
        <v>0</v>
      </c>
      <c r="F18" s="5">
        <f>F22+F21+F20</f>
        <v>105002530</v>
      </c>
      <c r="G18" s="5">
        <f>G20+G21+G22</f>
        <v>105002530</v>
      </c>
      <c r="H18" s="10"/>
      <c r="I18" s="31"/>
      <c r="J18" s="31"/>
      <c r="K18" s="30"/>
      <c r="L18" s="30"/>
    </row>
    <row r="19" spans="1:12" s="28" customFormat="1" ht="16.5" customHeight="1">
      <c r="A19" s="43"/>
      <c r="B19" s="45"/>
      <c r="C19" s="9" t="s">
        <v>19</v>
      </c>
      <c r="D19" s="7"/>
      <c r="E19" s="7"/>
      <c r="F19" s="5"/>
      <c r="G19" s="5"/>
      <c r="H19" s="10"/>
      <c r="I19" s="31"/>
      <c r="J19" s="31"/>
      <c r="K19" s="30"/>
      <c r="L19" s="30"/>
    </row>
    <row r="20" spans="1:12" s="28" customFormat="1" ht="23.25" customHeight="1">
      <c r="A20" s="43"/>
      <c r="B20" s="45"/>
      <c r="C20" s="9" t="s">
        <v>3</v>
      </c>
      <c r="D20" s="7">
        <v>0</v>
      </c>
      <c r="E20" s="7">
        <v>0</v>
      </c>
      <c r="F20" s="3">
        <v>98705504.700000003</v>
      </c>
      <c r="G20" s="5">
        <v>98705504.700000003</v>
      </c>
      <c r="H20" s="10"/>
      <c r="I20" s="31"/>
      <c r="J20" s="31"/>
      <c r="K20" s="30"/>
      <c r="L20" s="30"/>
    </row>
    <row r="21" spans="1:12" s="28" customFormat="1" ht="16.5" customHeight="1">
      <c r="A21" s="43"/>
      <c r="B21" s="45"/>
      <c r="C21" s="9" t="s">
        <v>4</v>
      </c>
      <c r="D21" s="7">
        <v>0</v>
      </c>
      <c r="E21" s="7">
        <v>0</v>
      </c>
      <c r="F21" s="3">
        <v>997025.3</v>
      </c>
      <c r="G21" s="5">
        <v>997025.3</v>
      </c>
      <c r="H21" s="10"/>
      <c r="I21" s="31"/>
      <c r="J21" s="31"/>
      <c r="K21" s="30"/>
      <c r="L21" s="30"/>
    </row>
    <row r="22" spans="1:12" s="28" customFormat="1" ht="16.5" customHeight="1">
      <c r="A22" s="43"/>
      <c r="B22" s="45"/>
      <c r="C22" s="9" t="s">
        <v>5</v>
      </c>
      <c r="D22" s="7">
        <v>0</v>
      </c>
      <c r="E22" s="7">
        <v>0</v>
      </c>
      <c r="F22" s="3">
        <v>5300000</v>
      </c>
      <c r="G22" s="5">
        <v>5300000</v>
      </c>
      <c r="H22" s="10"/>
      <c r="I22" s="31"/>
      <c r="J22" s="31"/>
      <c r="K22" s="30"/>
      <c r="L22" s="30"/>
    </row>
    <row r="23" spans="1:12" s="28" customFormat="1" ht="16.5" customHeight="1">
      <c r="A23" s="49" t="s">
        <v>16</v>
      </c>
      <c r="B23" s="49" t="s">
        <v>38</v>
      </c>
      <c r="C23" s="9" t="s">
        <v>18</v>
      </c>
      <c r="D23" s="7">
        <v>0</v>
      </c>
      <c r="E23" s="7">
        <v>0</v>
      </c>
      <c r="F23" s="3">
        <v>180849376.94</v>
      </c>
      <c r="G23" s="5">
        <f>G25+G26+G27</f>
        <v>180341444.53</v>
      </c>
      <c r="H23" s="10"/>
      <c r="I23" s="31"/>
      <c r="J23" s="31"/>
      <c r="K23" s="30"/>
      <c r="L23" s="30"/>
    </row>
    <row r="24" spans="1:12" s="28" customFormat="1" ht="16.5" customHeight="1">
      <c r="A24" s="50"/>
      <c r="B24" s="50"/>
      <c r="C24" s="9" t="s">
        <v>19</v>
      </c>
      <c r="D24" s="7"/>
      <c r="E24" s="7"/>
      <c r="F24" s="3"/>
      <c r="G24" s="5"/>
      <c r="H24" s="10"/>
      <c r="I24" s="31"/>
      <c r="J24" s="31"/>
      <c r="K24" s="30"/>
      <c r="L24" s="30"/>
    </row>
    <row r="25" spans="1:12" s="28" customFormat="1" ht="16.5" customHeight="1">
      <c r="A25" s="50"/>
      <c r="B25" s="50"/>
      <c r="C25" s="9" t="s">
        <v>3</v>
      </c>
      <c r="D25" s="7">
        <v>0</v>
      </c>
      <c r="E25" s="7">
        <v>0</v>
      </c>
      <c r="F25" s="3">
        <v>0</v>
      </c>
      <c r="G25" s="5">
        <v>0</v>
      </c>
      <c r="H25" s="10"/>
      <c r="I25" s="31"/>
      <c r="J25" s="31"/>
      <c r="K25" s="30"/>
      <c r="L25" s="30"/>
    </row>
    <row r="26" spans="1:12" s="28" customFormat="1" ht="16.5" customHeight="1">
      <c r="A26" s="50"/>
      <c r="B26" s="50"/>
      <c r="C26" s="9" t="s">
        <v>4</v>
      </c>
      <c r="D26" s="7">
        <v>0</v>
      </c>
      <c r="E26" s="7">
        <v>0</v>
      </c>
      <c r="F26" s="3">
        <v>179000000</v>
      </c>
      <c r="G26" s="5">
        <v>178530985.56999999</v>
      </c>
      <c r="H26" s="10"/>
      <c r="I26" s="31"/>
      <c r="J26" s="31"/>
      <c r="K26" s="30"/>
      <c r="L26" s="30"/>
    </row>
    <row r="27" spans="1:12" s="28" customFormat="1" ht="16.5" customHeight="1">
      <c r="A27" s="51"/>
      <c r="B27" s="51"/>
      <c r="C27" s="9" t="s">
        <v>5</v>
      </c>
      <c r="D27" s="7">
        <v>0</v>
      </c>
      <c r="E27" s="7">
        <v>0</v>
      </c>
      <c r="F27" s="3">
        <v>1849376.94</v>
      </c>
      <c r="G27" s="5">
        <v>1810458.96</v>
      </c>
      <c r="H27" s="10"/>
      <c r="I27" s="31"/>
      <c r="J27" s="31"/>
      <c r="K27" s="30"/>
      <c r="L27" s="30"/>
    </row>
    <row r="28" spans="1:12" s="28" customFormat="1" ht="16.5" customHeight="1">
      <c r="A28" s="49" t="s">
        <v>20</v>
      </c>
      <c r="B28" s="49" t="s">
        <v>40</v>
      </c>
      <c r="C28" s="9" t="s">
        <v>18</v>
      </c>
      <c r="D28" s="7">
        <v>0</v>
      </c>
      <c r="E28" s="7">
        <v>0</v>
      </c>
      <c r="F28" s="2">
        <f>F32+F31+F30</f>
        <v>3268914.38</v>
      </c>
      <c r="G28" s="5">
        <f>G32+G31+G30</f>
        <v>3268914.38</v>
      </c>
      <c r="H28" s="10"/>
      <c r="I28" s="31"/>
      <c r="J28" s="31"/>
      <c r="K28" s="30"/>
      <c r="L28" s="30"/>
    </row>
    <row r="29" spans="1:12" s="28" customFormat="1" ht="27.75" customHeight="1">
      <c r="A29" s="50"/>
      <c r="B29" s="50"/>
      <c r="C29" s="9" t="s">
        <v>19</v>
      </c>
      <c r="D29" s="7"/>
      <c r="E29" s="7"/>
      <c r="F29" s="2"/>
      <c r="G29" s="5"/>
      <c r="H29" s="10"/>
      <c r="I29" s="31"/>
      <c r="J29" s="31"/>
      <c r="K29" s="30"/>
      <c r="L29" s="30"/>
    </row>
    <row r="30" spans="1:12" s="28" customFormat="1" ht="23.25" customHeight="1">
      <c r="A30" s="50"/>
      <c r="B30" s="50"/>
      <c r="C30" s="9" t="s">
        <v>3</v>
      </c>
      <c r="D30" s="7">
        <v>0</v>
      </c>
      <c r="E30" s="7">
        <v>0</v>
      </c>
      <c r="F30" s="2">
        <v>0</v>
      </c>
      <c r="G30" s="5">
        <v>0</v>
      </c>
      <c r="H30" s="10"/>
      <c r="I30" s="31"/>
      <c r="J30" s="31"/>
      <c r="K30" s="30"/>
      <c r="L30" s="30"/>
    </row>
    <row r="31" spans="1:12" s="28" customFormat="1" ht="26.25" customHeight="1">
      <c r="A31" s="50"/>
      <c r="B31" s="50"/>
      <c r="C31" s="9" t="s">
        <v>4</v>
      </c>
      <c r="D31" s="7">
        <v>0</v>
      </c>
      <c r="E31" s="7">
        <v>0</v>
      </c>
      <c r="F31" s="2">
        <v>0</v>
      </c>
      <c r="G31" s="5">
        <v>0</v>
      </c>
      <c r="H31" s="10"/>
      <c r="I31" s="31"/>
      <c r="J31" s="31"/>
      <c r="K31" s="30"/>
      <c r="L31" s="30"/>
    </row>
    <row r="32" spans="1:12" s="28" customFormat="1" ht="30.75" customHeight="1">
      <c r="A32" s="51"/>
      <c r="B32" s="51"/>
      <c r="C32" s="9" t="s">
        <v>5</v>
      </c>
      <c r="D32" s="7">
        <v>0</v>
      </c>
      <c r="E32" s="7">
        <v>0</v>
      </c>
      <c r="F32" s="2">
        <v>3268914.38</v>
      </c>
      <c r="G32" s="2">
        <f>D32+E32+F32</f>
        <v>3268914.38</v>
      </c>
      <c r="H32" s="10"/>
      <c r="I32" s="31"/>
      <c r="J32" s="31"/>
      <c r="K32" s="30"/>
      <c r="L32" s="30"/>
    </row>
    <row r="33" spans="1:12" s="28" customFormat="1" ht="18.75" customHeight="1">
      <c r="A33" s="49" t="s">
        <v>21</v>
      </c>
      <c r="B33" s="49" t="s">
        <v>41</v>
      </c>
      <c r="C33" s="9" t="s">
        <v>18</v>
      </c>
      <c r="D33" s="7">
        <v>0</v>
      </c>
      <c r="E33" s="7">
        <v>0</v>
      </c>
      <c r="F33" s="12">
        <f>+F35+F36+F37</f>
        <v>2748900</v>
      </c>
      <c r="G33" s="5">
        <f>G37+G36+G35</f>
        <v>2748900</v>
      </c>
      <c r="H33" s="10"/>
      <c r="I33" s="31"/>
      <c r="J33" s="31"/>
      <c r="K33" s="30"/>
      <c r="L33" s="30"/>
    </row>
    <row r="34" spans="1:12" s="28" customFormat="1" ht="18.75" customHeight="1">
      <c r="A34" s="50"/>
      <c r="B34" s="50"/>
      <c r="C34" s="9" t="s">
        <v>19</v>
      </c>
      <c r="D34" s="7"/>
      <c r="E34" s="7"/>
      <c r="F34" s="12"/>
      <c r="G34" s="5"/>
      <c r="H34" s="10"/>
      <c r="I34" s="31"/>
      <c r="J34" s="31"/>
      <c r="K34" s="30"/>
      <c r="L34" s="30"/>
    </row>
    <row r="35" spans="1:12" s="28" customFormat="1" ht="18.75" customHeight="1">
      <c r="A35" s="50"/>
      <c r="B35" s="50"/>
      <c r="C35" s="9" t="s">
        <v>3</v>
      </c>
      <c r="D35" s="7">
        <v>0</v>
      </c>
      <c r="E35" s="7">
        <v>0</v>
      </c>
      <c r="F35" s="12">
        <v>0</v>
      </c>
      <c r="G35" s="5">
        <v>0</v>
      </c>
      <c r="H35" s="10"/>
      <c r="I35" s="31"/>
      <c r="J35" s="31"/>
      <c r="K35" s="30"/>
      <c r="L35" s="30"/>
    </row>
    <row r="36" spans="1:12" s="28" customFormat="1" ht="18.75" customHeight="1">
      <c r="A36" s="50"/>
      <c r="B36" s="50"/>
      <c r="C36" s="9" t="s">
        <v>4</v>
      </c>
      <c r="D36" s="7">
        <v>0</v>
      </c>
      <c r="E36" s="7">
        <v>0</v>
      </c>
      <c r="F36" s="12">
        <v>0</v>
      </c>
      <c r="G36" s="5">
        <v>0</v>
      </c>
      <c r="H36" s="10"/>
      <c r="I36" s="31"/>
      <c r="J36" s="31"/>
      <c r="K36" s="30"/>
      <c r="L36" s="30"/>
    </row>
    <row r="37" spans="1:12" s="28" customFormat="1" ht="19.5" customHeight="1">
      <c r="A37" s="51"/>
      <c r="B37" s="51"/>
      <c r="C37" s="9" t="s">
        <v>5</v>
      </c>
      <c r="D37" s="7">
        <v>0</v>
      </c>
      <c r="E37" s="7">
        <v>0</v>
      </c>
      <c r="F37" s="12">
        <v>2748900</v>
      </c>
      <c r="G37" s="12">
        <v>2748900</v>
      </c>
      <c r="H37" s="10"/>
      <c r="I37" s="31"/>
      <c r="J37" s="31"/>
      <c r="K37" s="30"/>
      <c r="L37" s="30"/>
    </row>
    <row r="38" spans="1:12" s="28" customFormat="1" ht="19.5" customHeight="1">
      <c r="A38" s="49" t="s">
        <v>22</v>
      </c>
      <c r="B38" s="49" t="s">
        <v>42</v>
      </c>
      <c r="C38" s="9" t="s">
        <v>18</v>
      </c>
      <c r="D38" s="7">
        <v>0</v>
      </c>
      <c r="E38" s="7">
        <v>0</v>
      </c>
      <c r="F38" s="2">
        <f>F40+F41+F42</f>
        <v>3300000</v>
      </c>
      <c r="G38" s="5">
        <f>G42+G41+G40</f>
        <v>3300000</v>
      </c>
      <c r="H38" s="10"/>
      <c r="I38" s="31"/>
      <c r="J38" s="31"/>
      <c r="K38" s="30"/>
      <c r="L38" s="30"/>
    </row>
    <row r="39" spans="1:12" s="28" customFormat="1" ht="19.5" customHeight="1">
      <c r="A39" s="50"/>
      <c r="B39" s="50"/>
      <c r="C39" s="9" t="s">
        <v>19</v>
      </c>
      <c r="D39" s="7"/>
      <c r="E39" s="7"/>
      <c r="F39" s="2"/>
      <c r="G39" s="5"/>
      <c r="H39" s="10"/>
      <c r="I39" s="31"/>
      <c r="J39" s="31"/>
      <c r="K39" s="30"/>
      <c r="L39" s="30"/>
    </row>
    <row r="40" spans="1:12" s="28" customFormat="1" ht="19.5" customHeight="1">
      <c r="A40" s="50"/>
      <c r="B40" s="50"/>
      <c r="C40" s="9" t="s">
        <v>3</v>
      </c>
      <c r="D40" s="7">
        <v>0</v>
      </c>
      <c r="E40" s="7">
        <v>0</v>
      </c>
      <c r="F40" s="2">
        <v>0</v>
      </c>
      <c r="G40" s="5">
        <v>0</v>
      </c>
      <c r="H40" s="10"/>
      <c r="I40" s="31"/>
      <c r="J40" s="31"/>
      <c r="K40" s="30"/>
      <c r="L40" s="30"/>
    </row>
    <row r="41" spans="1:12" s="28" customFormat="1" ht="19.5" customHeight="1">
      <c r="A41" s="50"/>
      <c r="B41" s="50"/>
      <c r="C41" s="9" t="s">
        <v>4</v>
      </c>
      <c r="D41" s="7">
        <v>0</v>
      </c>
      <c r="E41" s="7">
        <v>0</v>
      </c>
      <c r="F41" s="2">
        <v>2700000</v>
      </c>
      <c r="G41" s="2">
        <v>2700000</v>
      </c>
      <c r="H41" s="10"/>
      <c r="I41" s="31"/>
      <c r="J41" s="31"/>
      <c r="K41" s="30"/>
      <c r="L41" s="30"/>
    </row>
    <row r="42" spans="1:12" s="28" customFormat="1" ht="19.5" customHeight="1">
      <c r="A42" s="51"/>
      <c r="B42" s="51"/>
      <c r="C42" s="9" t="s">
        <v>5</v>
      </c>
      <c r="D42" s="7">
        <v>0</v>
      </c>
      <c r="E42" s="7">
        <v>0</v>
      </c>
      <c r="F42" s="2">
        <v>600000</v>
      </c>
      <c r="G42" s="2">
        <v>600000</v>
      </c>
      <c r="H42" s="10"/>
      <c r="I42" s="31"/>
      <c r="J42" s="31"/>
      <c r="K42" s="30"/>
      <c r="L42" s="30"/>
    </row>
    <row r="43" spans="1:12" s="28" customFormat="1" ht="19.5" customHeight="1">
      <c r="A43" s="49" t="s">
        <v>32</v>
      </c>
      <c r="B43" s="49" t="s">
        <v>45</v>
      </c>
      <c r="C43" s="9" t="s">
        <v>18</v>
      </c>
      <c r="D43" s="7">
        <v>0</v>
      </c>
      <c r="E43" s="7">
        <v>0</v>
      </c>
      <c r="F43" s="12">
        <v>15940775</v>
      </c>
      <c r="G43" s="5">
        <f>G47+G46+G45</f>
        <v>15937774.199999999</v>
      </c>
      <c r="H43" s="10"/>
      <c r="I43" s="31"/>
      <c r="J43" s="31"/>
      <c r="K43" s="30"/>
      <c r="L43" s="30"/>
    </row>
    <row r="44" spans="1:12" s="28" customFormat="1" ht="19.5" customHeight="1">
      <c r="A44" s="50"/>
      <c r="B44" s="50"/>
      <c r="C44" s="9" t="s">
        <v>19</v>
      </c>
      <c r="D44" s="7">
        <v>0</v>
      </c>
      <c r="E44" s="7">
        <v>0</v>
      </c>
      <c r="F44" s="12"/>
      <c r="G44" s="5"/>
      <c r="H44" s="10"/>
      <c r="I44" s="31"/>
      <c r="J44" s="31"/>
      <c r="K44" s="30"/>
      <c r="L44" s="30"/>
    </row>
    <row r="45" spans="1:12" s="28" customFormat="1" ht="19.5" customHeight="1">
      <c r="A45" s="50"/>
      <c r="B45" s="50"/>
      <c r="C45" s="9" t="s">
        <v>3</v>
      </c>
      <c r="D45" s="7">
        <v>0</v>
      </c>
      <c r="E45" s="7">
        <v>0</v>
      </c>
      <c r="F45" s="12">
        <v>0</v>
      </c>
      <c r="G45" s="13">
        <v>0</v>
      </c>
      <c r="H45" s="10"/>
      <c r="I45" s="31"/>
      <c r="J45" s="31"/>
      <c r="K45" s="30"/>
      <c r="L45" s="30"/>
    </row>
    <row r="46" spans="1:12" s="28" customFormat="1" ht="19.5" customHeight="1">
      <c r="A46" s="50"/>
      <c r="B46" s="50"/>
      <c r="C46" s="9" t="s">
        <v>4</v>
      </c>
      <c r="D46" s="7">
        <v>0</v>
      </c>
      <c r="E46" s="7">
        <v>0</v>
      </c>
      <c r="F46" s="12">
        <v>0</v>
      </c>
      <c r="G46" s="13">
        <v>0</v>
      </c>
      <c r="H46" s="10"/>
      <c r="I46" s="31"/>
      <c r="J46" s="31"/>
      <c r="K46" s="30"/>
      <c r="L46" s="30"/>
    </row>
    <row r="47" spans="1:12" s="28" customFormat="1" ht="19.5" customHeight="1">
      <c r="A47" s="51"/>
      <c r="B47" s="51"/>
      <c r="C47" s="9" t="s">
        <v>5</v>
      </c>
      <c r="D47" s="7">
        <v>0</v>
      </c>
      <c r="E47" s="7">
        <v>0</v>
      </c>
      <c r="F47" s="12">
        <v>15940775</v>
      </c>
      <c r="G47" s="5">
        <v>15937774.199999999</v>
      </c>
      <c r="H47" s="10"/>
      <c r="I47" s="31"/>
      <c r="J47" s="31"/>
      <c r="K47" s="30"/>
      <c r="L47" s="30"/>
    </row>
    <row r="48" spans="1:12" s="28" customFormat="1" ht="19.5" customHeight="1">
      <c r="A48" s="49" t="s">
        <v>44</v>
      </c>
      <c r="B48" s="49" t="s">
        <v>30</v>
      </c>
      <c r="C48" s="9" t="s">
        <v>18</v>
      </c>
      <c r="D48" s="7">
        <v>0</v>
      </c>
      <c r="E48" s="7">
        <v>0</v>
      </c>
      <c r="F48" s="2">
        <f>F52+F51+F50</f>
        <v>51273.440000000002</v>
      </c>
      <c r="G48" s="2">
        <f>G52+G51+G50</f>
        <v>51273.440000000002</v>
      </c>
      <c r="H48" s="10"/>
      <c r="I48" s="31"/>
      <c r="J48" s="31"/>
      <c r="K48" s="30"/>
      <c r="L48" s="30"/>
    </row>
    <row r="49" spans="1:12" s="28" customFormat="1" ht="19.5" customHeight="1">
      <c r="A49" s="50"/>
      <c r="B49" s="50"/>
      <c r="C49" s="9" t="s">
        <v>19</v>
      </c>
      <c r="D49" s="7">
        <v>0</v>
      </c>
      <c r="E49" s="7">
        <v>0</v>
      </c>
      <c r="F49" s="14"/>
      <c r="G49" s="2"/>
      <c r="H49" s="10"/>
      <c r="I49" s="31"/>
      <c r="J49" s="31"/>
      <c r="K49" s="30"/>
      <c r="L49" s="30"/>
    </row>
    <row r="50" spans="1:12" s="28" customFormat="1" ht="19.5" customHeight="1">
      <c r="A50" s="50"/>
      <c r="B50" s="50"/>
      <c r="C50" s="9" t="s">
        <v>3</v>
      </c>
      <c r="D50" s="7">
        <v>0</v>
      </c>
      <c r="E50" s="7">
        <v>0</v>
      </c>
      <c r="F50" s="7">
        <v>0</v>
      </c>
      <c r="G50" s="2">
        <v>0</v>
      </c>
      <c r="H50" s="10"/>
      <c r="I50" s="31"/>
      <c r="J50" s="31"/>
      <c r="K50" s="30"/>
      <c r="L50" s="30"/>
    </row>
    <row r="51" spans="1:12" s="28" customFormat="1" ht="19.5" customHeight="1">
      <c r="A51" s="50"/>
      <c r="B51" s="50"/>
      <c r="C51" s="9" t="s">
        <v>4</v>
      </c>
      <c r="D51" s="7">
        <v>0</v>
      </c>
      <c r="E51" s="7">
        <v>0</v>
      </c>
      <c r="F51" s="7">
        <v>0</v>
      </c>
      <c r="G51" s="2">
        <v>0</v>
      </c>
      <c r="H51" s="10"/>
      <c r="I51" s="31"/>
      <c r="J51" s="31"/>
      <c r="K51" s="30"/>
      <c r="L51" s="30"/>
    </row>
    <row r="52" spans="1:12" s="28" customFormat="1" ht="19.5" customHeight="1">
      <c r="A52" s="51"/>
      <c r="B52" s="51"/>
      <c r="C52" s="9" t="s">
        <v>5</v>
      </c>
      <c r="D52" s="7">
        <v>0</v>
      </c>
      <c r="E52" s="7">
        <v>0</v>
      </c>
      <c r="F52" s="2">
        <v>51273.440000000002</v>
      </c>
      <c r="G52" s="2">
        <f>D52+E52+F52</f>
        <v>51273.440000000002</v>
      </c>
      <c r="H52" s="10"/>
      <c r="I52" s="31"/>
      <c r="J52" s="31"/>
      <c r="K52" s="30"/>
      <c r="L52" s="30"/>
    </row>
    <row r="53" spans="1:12" s="28" customFormat="1" ht="16.5" customHeight="1">
      <c r="A53" s="49" t="s">
        <v>15</v>
      </c>
      <c r="B53" s="52" t="s">
        <v>27</v>
      </c>
      <c r="C53" s="9" t="s">
        <v>8</v>
      </c>
      <c r="D53" s="3">
        <f>D57</f>
        <v>6872850.5300000003</v>
      </c>
      <c r="E53" s="4">
        <v>6872850.5300000003</v>
      </c>
      <c r="F53" s="4">
        <v>0</v>
      </c>
      <c r="G53" s="4">
        <v>0</v>
      </c>
      <c r="H53" s="55"/>
      <c r="I53" s="34"/>
      <c r="J53" s="34"/>
      <c r="K53" s="30"/>
      <c r="L53" s="30"/>
    </row>
    <row r="54" spans="1:12" s="28" customFormat="1" ht="16.5" customHeight="1">
      <c r="A54" s="50"/>
      <c r="B54" s="53"/>
      <c r="C54" s="9" t="s">
        <v>9</v>
      </c>
      <c r="D54" s="3"/>
      <c r="E54" s="3"/>
      <c r="F54" s="3"/>
      <c r="G54" s="3"/>
      <c r="H54" s="56"/>
      <c r="I54" s="34"/>
      <c r="J54" s="34"/>
      <c r="K54" s="30"/>
      <c r="L54" s="30"/>
    </row>
    <row r="55" spans="1:12" s="28" customFormat="1" ht="16.5" customHeight="1">
      <c r="A55" s="50"/>
      <c r="B55" s="53"/>
      <c r="C55" s="9" t="s">
        <v>3</v>
      </c>
      <c r="D55" s="3">
        <v>0</v>
      </c>
      <c r="E55" s="3">
        <v>0</v>
      </c>
      <c r="F55" s="3">
        <v>0</v>
      </c>
      <c r="G55" s="3">
        <v>0</v>
      </c>
      <c r="H55" s="56"/>
      <c r="I55" s="30"/>
      <c r="J55" s="30"/>
      <c r="K55" s="30"/>
      <c r="L55" s="30"/>
    </row>
    <row r="56" spans="1:12" s="28" customFormat="1" ht="16.5" customHeight="1">
      <c r="A56" s="50"/>
      <c r="B56" s="53"/>
      <c r="C56" s="9" t="s">
        <v>4</v>
      </c>
      <c r="D56" s="3">
        <v>0</v>
      </c>
      <c r="E56" s="3">
        <v>0</v>
      </c>
      <c r="F56" s="3">
        <v>0</v>
      </c>
      <c r="G56" s="3">
        <v>0</v>
      </c>
      <c r="H56" s="56"/>
      <c r="I56" s="30"/>
      <c r="J56" s="30"/>
      <c r="K56" s="30"/>
      <c r="L56" s="30"/>
    </row>
    <row r="57" spans="1:12" s="28" customFormat="1" ht="16.5" customHeight="1">
      <c r="A57" s="51"/>
      <c r="B57" s="54"/>
      <c r="C57" s="9" t="s">
        <v>5</v>
      </c>
      <c r="D57" s="4">
        <v>6872850.5300000003</v>
      </c>
      <c r="E57" s="4">
        <v>6872850.5300000003</v>
      </c>
      <c r="F57" s="4">
        <v>0</v>
      </c>
      <c r="G57" s="4">
        <v>0</v>
      </c>
      <c r="H57" s="57"/>
      <c r="I57" s="30"/>
      <c r="J57" s="30"/>
      <c r="K57" s="30"/>
      <c r="L57" s="30"/>
    </row>
    <row r="58" spans="1:12" s="28" customFormat="1" ht="16.5" customHeight="1">
      <c r="A58" s="43" t="s">
        <v>16</v>
      </c>
      <c r="B58" s="44" t="s">
        <v>28</v>
      </c>
      <c r="C58" s="9" t="s">
        <v>8</v>
      </c>
      <c r="D58" s="3">
        <f>D60+D61+D62</f>
        <v>50353535</v>
      </c>
      <c r="E58" s="3">
        <f>E60+E61+E62</f>
        <v>50353535</v>
      </c>
      <c r="F58" s="3">
        <v>0</v>
      </c>
      <c r="G58" s="3">
        <v>0</v>
      </c>
      <c r="H58" s="46"/>
      <c r="I58" s="30"/>
      <c r="J58" s="30"/>
      <c r="K58" s="30"/>
      <c r="L58" s="30"/>
    </row>
    <row r="59" spans="1:12" s="28" customFormat="1" ht="16.5" customHeight="1">
      <c r="A59" s="43"/>
      <c r="B59" s="44"/>
      <c r="C59" s="9" t="s">
        <v>9</v>
      </c>
      <c r="D59" s="3"/>
      <c r="E59" s="3"/>
      <c r="F59" s="3"/>
      <c r="G59" s="3"/>
      <c r="H59" s="46"/>
    </row>
    <row r="60" spans="1:12" s="28" customFormat="1" ht="16.5" customHeight="1">
      <c r="A60" s="43"/>
      <c r="B60" s="44"/>
      <c r="C60" s="9" t="s">
        <v>3</v>
      </c>
      <c r="D60" s="3">
        <v>0</v>
      </c>
      <c r="E60" s="3">
        <v>0</v>
      </c>
      <c r="F60" s="3">
        <v>0</v>
      </c>
      <c r="G60" s="3">
        <v>0</v>
      </c>
      <c r="H60" s="46"/>
    </row>
    <row r="61" spans="1:12" s="28" customFormat="1" ht="16.5" customHeight="1">
      <c r="A61" s="43"/>
      <c r="B61" s="44"/>
      <c r="C61" s="9" t="s">
        <v>4</v>
      </c>
      <c r="D61" s="3">
        <v>49850000</v>
      </c>
      <c r="E61" s="3">
        <v>49850000</v>
      </c>
      <c r="F61" s="3">
        <v>0</v>
      </c>
      <c r="G61" s="3">
        <v>0</v>
      </c>
      <c r="H61" s="46"/>
    </row>
    <row r="62" spans="1:12" s="28" customFormat="1" ht="16.5" customHeight="1">
      <c r="A62" s="43"/>
      <c r="B62" s="44"/>
      <c r="C62" s="9" t="s">
        <v>5</v>
      </c>
      <c r="D62" s="3">
        <v>503535</v>
      </c>
      <c r="E62" s="3">
        <v>503535</v>
      </c>
      <c r="F62" s="3">
        <v>0</v>
      </c>
      <c r="G62" s="3">
        <v>0</v>
      </c>
      <c r="H62" s="46"/>
    </row>
    <row r="63" spans="1:12" s="28" customFormat="1" ht="16.5" customHeight="1">
      <c r="A63" s="43" t="s">
        <v>20</v>
      </c>
      <c r="B63" s="45" t="s">
        <v>29</v>
      </c>
      <c r="C63" s="9" t="s">
        <v>8</v>
      </c>
      <c r="D63" s="4">
        <v>7904548.4500000002</v>
      </c>
      <c r="E63" s="4">
        <v>7904548.4500000002</v>
      </c>
      <c r="F63" s="4">
        <v>0</v>
      </c>
      <c r="G63" s="4">
        <v>0</v>
      </c>
      <c r="H63" s="46"/>
    </row>
    <row r="64" spans="1:12" s="28" customFormat="1" ht="16.5" customHeight="1">
      <c r="A64" s="43"/>
      <c r="B64" s="45"/>
      <c r="C64" s="9" t="s">
        <v>9</v>
      </c>
      <c r="D64" s="3"/>
      <c r="E64" s="3"/>
      <c r="F64" s="3"/>
      <c r="G64" s="3"/>
      <c r="H64" s="46"/>
    </row>
    <row r="65" spans="1:8" s="28" customFormat="1" ht="16.5" customHeight="1">
      <c r="A65" s="43"/>
      <c r="B65" s="45"/>
      <c r="C65" s="9" t="s">
        <v>3</v>
      </c>
      <c r="D65" s="3">
        <v>0</v>
      </c>
      <c r="E65" s="3">
        <v>0</v>
      </c>
      <c r="F65" s="3">
        <v>0</v>
      </c>
      <c r="G65" s="3">
        <v>0</v>
      </c>
      <c r="H65" s="46"/>
    </row>
    <row r="66" spans="1:8" s="28" customFormat="1" ht="16.5" customHeight="1">
      <c r="A66" s="43"/>
      <c r="B66" s="45"/>
      <c r="C66" s="9" t="s">
        <v>4</v>
      </c>
      <c r="D66" s="3">
        <v>0</v>
      </c>
      <c r="E66" s="3">
        <v>0</v>
      </c>
      <c r="F66" s="3">
        <v>0</v>
      </c>
      <c r="G66" s="3">
        <v>0</v>
      </c>
      <c r="H66" s="46"/>
    </row>
    <row r="67" spans="1:8" s="28" customFormat="1" ht="16.5" customHeight="1">
      <c r="A67" s="43"/>
      <c r="B67" s="45"/>
      <c r="C67" s="9" t="s">
        <v>5</v>
      </c>
      <c r="D67" s="4">
        <v>7904548.4500000002</v>
      </c>
      <c r="E67" s="4">
        <v>7904548.4500000002</v>
      </c>
      <c r="F67" s="4">
        <v>0</v>
      </c>
      <c r="G67" s="4">
        <v>0</v>
      </c>
      <c r="H67" s="46"/>
    </row>
    <row r="68" spans="1:8" s="28" customFormat="1" ht="16.5" customHeight="1">
      <c r="A68" s="43" t="s">
        <v>21</v>
      </c>
      <c r="B68" s="45" t="s">
        <v>30</v>
      </c>
      <c r="C68" s="9" t="s">
        <v>8</v>
      </c>
      <c r="D68" s="3">
        <v>50144.4</v>
      </c>
      <c r="E68" s="3">
        <v>50144.4</v>
      </c>
      <c r="F68" s="3">
        <v>0</v>
      </c>
      <c r="G68" s="3">
        <v>0</v>
      </c>
      <c r="H68" s="46"/>
    </row>
    <row r="69" spans="1:8" s="28" customFormat="1" ht="16.5" customHeight="1">
      <c r="A69" s="43"/>
      <c r="B69" s="45"/>
      <c r="C69" s="9" t="s">
        <v>9</v>
      </c>
      <c r="D69" s="3"/>
      <c r="E69" s="3"/>
      <c r="F69" s="3"/>
      <c r="G69" s="3"/>
      <c r="H69" s="46"/>
    </row>
    <row r="70" spans="1:8" s="28" customFormat="1" ht="16.5" customHeight="1">
      <c r="A70" s="43"/>
      <c r="B70" s="45"/>
      <c r="C70" s="9" t="s">
        <v>3</v>
      </c>
      <c r="D70" s="3">
        <v>0</v>
      </c>
      <c r="E70" s="3">
        <v>0</v>
      </c>
      <c r="F70" s="3">
        <v>0</v>
      </c>
      <c r="G70" s="3">
        <v>0</v>
      </c>
      <c r="H70" s="46"/>
    </row>
    <row r="71" spans="1:8" s="28" customFormat="1" ht="16.5" customHeight="1">
      <c r="A71" s="43"/>
      <c r="B71" s="45"/>
      <c r="C71" s="9" t="s">
        <v>4</v>
      </c>
      <c r="D71" s="3">
        <v>0</v>
      </c>
      <c r="E71" s="3">
        <v>0</v>
      </c>
      <c r="F71" s="3">
        <v>0</v>
      </c>
      <c r="G71" s="3">
        <v>0</v>
      </c>
      <c r="H71" s="46"/>
    </row>
    <row r="72" spans="1:8" s="28" customFormat="1" ht="16.5" customHeight="1">
      <c r="A72" s="43"/>
      <c r="B72" s="45"/>
      <c r="C72" s="9" t="s">
        <v>5</v>
      </c>
      <c r="D72" s="3">
        <v>50144.4</v>
      </c>
      <c r="E72" s="3">
        <v>50144.4</v>
      </c>
      <c r="F72" s="3">
        <v>0</v>
      </c>
      <c r="G72" s="3">
        <v>0</v>
      </c>
      <c r="H72" s="46"/>
    </row>
    <row r="73" spans="1:8" s="28" customFormat="1" ht="16.5" customHeight="1">
      <c r="A73" s="43" t="s">
        <v>22</v>
      </c>
      <c r="B73" s="45" t="s">
        <v>31</v>
      </c>
      <c r="C73" s="9" t="s">
        <v>8</v>
      </c>
      <c r="D73" s="3">
        <f>D75+D76+D77</f>
        <v>100502.18</v>
      </c>
      <c r="E73" s="3">
        <f>E75+E76+E77</f>
        <v>100502.18</v>
      </c>
      <c r="F73" s="3">
        <v>0</v>
      </c>
      <c r="G73" s="3">
        <v>0</v>
      </c>
      <c r="H73" s="46"/>
    </row>
    <row r="74" spans="1:8" s="28" customFormat="1" ht="16.5" customHeight="1">
      <c r="A74" s="43"/>
      <c r="B74" s="45"/>
      <c r="C74" s="9" t="s">
        <v>9</v>
      </c>
      <c r="D74" s="3"/>
      <c r="E74" s="3"/>
      <c r="F74" s="3"/>
      <c r="G74" s="3"/>
      <c r="H74" s="46"/>
    </row>
    <row r="75" spans="1:8" s="28" customFormat="1" ht="16.5" customHeight="1">
      <c r="A75" s="43"/>
      <c r="B75" s="45"/>
      <c r="C75" s="9" t="s">
        <v>3</v>
      </c>
      <c r="D75" s="3">
        <v>0</v>
      </c>
      <c r="E75" s="3">
        <v>0</v>
      </c>
      <c r="F75" s="3">
        <v>0</v>
      </c>
      <c r="G75" s="3">
        <v>0</v>
      </c>
      <c r="H75" s="46"/>
    </row>
    <row r="76" spans="1:8" s="28" customFormat="1" ht="16.5" customHeight="1">
      <c r="A76" s="43"/>
      <c r="B76" s="45"/>
      <c r="C76" s="9" t="s">
        <v>4</v>
      </c>
      <c r="D76" s="3">
        <v>0</v>
      </c>
      <c r="E76" s="3">
        <v>0</v>
      </c>
      <c r="F76" s="3">
        <v>0</v>
      </c>
      <c r="G76" s="3">
        <v>0</v>
      </c>
      <c r="H76" s="46"/>
    </row>
    <row r="77" spans="1:8" s="28" customFormat="1" ht="16.5" customHeight="1">
      <c r="A77" s="43"/>
      <c r="B77" s="45"/>
      <c r="C77" s="9" t="s">
        <v>5</v>
      </c>
      <c r="D77" s="3">
        <v>100502.18</v>
      </c>
      <c r="E77" s="3">
        <v>100502.18</v>
      </c>
      <c r="F77" s="3">
        <v>0</v>
      </c>
      <c r="G77" s="3">
        <v>0</v>
      </c>
      <c r="H77" s="46"/>
    </row>
    <row r="78" spans="1:8" s="28" customFormat="1" ht="16.5" customHeight="1">
      <c r="A78" s="43" t="s">
        <v>32</v>
      </c>
      <c r="B78" s="43" t="s">
        <v>33</v>
      </c>
      <c r="C78" s="9" t="s">
        <v>8</v>
      </c>
      <c r="D78" s="3">
        <v>4000000</v>
      </c>
      <c r="E78" s="3">
        <v>3950000</v>
      </c>
      <c r="F78" s="3">
        <v>0</v>
      </c>
      <c r="G78" s="3">
        <v>0</v>
      </c>
      <c r="H78" s="46" t="s">
        <v>34</v>
      </c>
    </row>
    <row r="79" spans="1:8" s="28" customFormat="1" ht="16.5" customHeight="1">
      <c r="A79" s="43"/>
      <c r="B79" s="43"/>
      <c r="C79" s="9" t="s">
        <v>9</v>
      </c>
      <c r="D79" s="3"/>
      <c r="E79" s="3"/>
      <c r="F79" s="3"/>
      <c r="G79" s="3"/>
      <c r="H79" s="46"/>
    </row>
    <row r="80" spans="1:8" s="28" customFormat="1" ht="16.5" customHeight="1">
      <c r="A80" s="43"/>
      <c r="B80" s="43"/>
      <c r="C80" s="9" t="s">
        <v>3</v>
      </c>
      <c r="D80" s="3">
        <v>0</v>
      </c>
      <c r="E80" s="3">
        <v>0</v>
      </c>
      <c r="F80" s="3">
        <v>0</v>
      </c>
      <c r="G80" s="3">
        <v>0</v>
      </c>
      <c r="H80" s="46"/>
    </row>
    <row r="81" spans="1:8" s="28" customFormat="1" ht="16.5" customHeight="1">
      <c r="A81" s="43"/>
      <c r="B81" s="43"/>
      <c r="C81" s="9" t="s">
        <v>4</v>
      </c>
      <c r="D81" s="3">
        <v>0</v>
      </c>
      <c r="E81" s="3">
        <v>0</v>
      </c>
      <c r="F81" s="3">
        <v>0</v>
      </c>
      <c r="G81" s="3">
        <v>0</v>
      </c>
      <c r="H81" s="46"/>
    </row>
    <row r="82" spans="1:8" s="28" customFormat="1" ht="27" customHeight="1">
      <c r="A82" s="43"/>
      <c r="B82" s="43"/>
      <c r="C82" s="9" t="s">
        <v>5</v>
      </c>
      <c r="D82" s="3">
        <v>4000000</v>
      </c>
      <c r="E82" s="3">
        <v>3950000</v>
      </c>
      <c r="F82" s="3">
        <v>0</v>
      </c>
      <c r="G82" s="3">
        <v>0</v>
      </c>
      <c r="H82" s="46"/>
    </row>
    <row r="83" spans="1:8" s="21" customFormat="1" ht="15.75">
      <c r="A83" s="35"/>
      <c r="B83" s="35"/>
      <c r="C83" s="36"/>
      <c r="D83" s="37"/>
      <c r="E83" s="31"/>
      <c r="F83" s="31"/>
      <c r="G83" s="31"/>
    </row>
    <row r="84" spans="1:8" s="21" customFormat="1" ht="15.75">
      <c r="A84" s="35"/>
      <c r="B84" s="35"/>
      <c r="C84" s="36"/>
      <c r="D84" s="37"/>
      <c r="E84" s="31"/>
      <c r="F84" s="31"/>
      <c r="G84" s="31"/>
    </row>
    <row r="85" spans="1:8" s="21" customFormat="1" ht="32.25" customHeight="1">
      <c r="A85" s="42" t="s">
        <v>46</v>
      </c>
      <c r="B85" s="42"/>
      <c r="C85" s="42"/>
      <c r="D85" s="38" t="s">
        <v>43</v>
      </c>
      <c r="E85" s="38"/>
      <c r="F85" s="38"/>
      <c r="G85" s="38"/>
    </row>
    <row r="86" spans="1:8" s="21" customFormat="1" ht="33.75" customHeight="1">
      <c r="A86" s="39"/>
      <c r="D86" s="40"/>
      <c r="E86" s="40"/>
      <c r="F86" s="40"/>
      <c r="G86" s="40"/>
    </row>
    <row r="87" spans="1:8" s="21" customFormat="1">
      <c r="A87" s="41" t="s">
        <v>35</v>
      </c>
      <c r="D87" s="40"/>
      <c r="E87" s="40"/>
      <c r="F87" s="40"/>
      <c r="G87" s="40"/>
    </row>
    <row r="88" spans="1:8" s="21" customFormat="1">
      <c r="A88" s="39"/>
      <c r="D88" s="40"/>
      <c r="E88" s="40"/>
      <c r="F88" s="40"/>
      <c r="G88" s="40"/>
    </row>
  </sheetData>
  <mergeCells count="46">
    <mergeCell ref="A48:A52"/>
    <mergeCell ref="B48:B52"/>
    <mergeCell ref="D6:E6"/>
    <mergeCell ref="H53:H57"/>
    <mergeCell ref="A18:A22"/>
    <mergeCell ref="B18:B22"/>
    <mergeCell ref="A23:A27"/>
    <mergeCell ref="B23:B27"/>
    <mergeCell ref="B28:B32"/>
    <mergeCell ref="A28:A32"/>
    <mergeCell ref="A33:A37"/>
    <mergeCell ref="B33:B37"/>
    <mergeCell ref="A38:A42"/>
    <mergeCell ref="B38:B42"/>
    <mergeCell ref="A43:A47"/>
    <mergeCell ref="B43:B47"/>
    <mergeCell ref="H58:H62"/>
    <mergeCell ref="H63:H67"/>
    <mergeCell ref="A4:H4"/>
    <mergeCell ref="A6:A7"/>
    <mergeCell ref="A13:A17"/>
    <mergeCell ref="B13:B17"/>
    <mergeCell ref="A8:A12"/>
    <mergeCell ref="B8:B12"/>
    <mergeCell ref="B6:B7"/>
    <mergeCell ref="F6:G6"/>
    <mergeCell ref="A53:A57"/>
    <mergeCell ref="C6:C7"/>
    <mergeCell ref="B53:B57"/>
    <mergeCell ref="H8:H12"/>
    <mergeCell ref="H13:H17"/>
    <mergeCell ref="H6:H7"/>
    <mergeCell ref="H68:H72"/>
    <mergeCell ref="H73:H77"/>
    <mergeCell ref="H78:H82"/>
    <mergeCell ref="B78:B82"/>
    <mergeCell ref="A78:A82"/>
    <mergeCell ref="B68:B72"/>
    <mergeCell ref="A68:A72"/>
    <mergeCell ref="A73:A77"/>
    <mergeCell ref="B73:B77"/>
    <mergeCell ref="A85:C85"/>
    <mergeCell ref="A58:A62"/>
    <mergeCell ref="B58:B62"/>
    <mergeCell ref="B63:B67"/>
    <mergeCell ref="A63:A67"/>
  </mergeCells>
  <printOptions horizontalCentered="1"/>
  <pageMargins left="0.39370078740157483" right="0.39370078740157483" top="0.74803149606299213" bottom="0.39370078740157483" header="0" footer="0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8 прил</vt:lpstr>
      <vt:lpstr>Лист2</vt:lpstr>
      <vt:lpstr>Лист3</vt:lpstr>
      <vt:lpstr>'8 прил'!Область_печати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Tiholaz</cp:lastModifiedBy>
  <cp:lastPrinted>2025-02-28T09:17:40Z</cp:lastPrinted>
  <dcterms:created xsi:type="dcterms:W3CDTF">2017-04-17T02:22:27Z</dcterms:created>
  <dcterms:modified xsi:type="dcterms:W3CDTF">2025-05-06T07:08:05Z</dcterms:modified>
</cp:coreProperties>
</file>